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entnn\YandexDisk\"/>
    </mc:Choice>
  </mc:AlternateContent>
  <bookViews>
    <workbookView xWindow="0" yWindow="0" windowWidth="25200" windowHeight="11985" activeTab="2"/>
  </bookViews>
  <sheets>
    <sheet name="Потоки" sheetId="1" r:id="rId1"/>
    <sheet name="Сетка" sheetId="2" r:id="rId2"/>
    <sheet name="На платформе" sheetId="3" r:id="rId3"/>
  </sheets>
  <definedNames>
    <definedName name="_xlnm._FilterDatabase" localSheetId="0" hidden="1">Потоки!$A$1:$C$65</definedName>
  </definedNames>
  <calcPr calcId="152511"/>
</workbook>
</file>

<file path=xl/calcChain.xml><?xml version="1.0" encoding="utf-8"?>
<calcChain xmlns="http://schemas.openxmlformats.org/spreadsheetml/2006/main">
  <c r="W39" i="2" l="1"/>
  <c r="R39" i="2"/>
  <c r="M39" i="2"/>
  <c r="H39" i="2"/>
  <c r="H48" i="2" l="1"/>
  <c r="C22" i="1"/>
  <c r="C46" i="1" l="1"/>
  <c r="C14" i="1" l="1"/>
  <c r="C52" i="1"/>
  <c r="C39" i="1"/>
  <c r="C28" i="1"/>
  <c r="C32" i="1"/>
  <c r="C54" i="1" l="1"/>
</calcChain>
</file>

<file path=xl/comments1.xml><?xml version="1.0" encoding="utf-8"?>
<comments xmlns="http://schemas.openxmlformats.org/spreadsheetml/2006/main">
  <authors>
    <author>user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нет видео защиты и награждения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видео защиты не будет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нет видео защиты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ролика защиты не будет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нет видео защиты</t>
        </r>
      </text>
    </comment>
    <comment ref="B3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ролика защиты не будет</t>
        </r>
      </text>
    </comment>
  </commentList>
</comments>
</file>

<file path=xl/sharedStrings.xml><?xml version="1.0" encoding="utf-8"?>
<sst xmlns="http://schemas.openxmlformats.org/spreadsheetml/2006/main" count="534" uniqueCount="347">
  <si>
    <t>к-во</t>
  </si>
  <si>
    <t>Лучшее детское событие</t>
  </si>
  <si>
    <t>Всего Поток А</t>
  </si>
  <si>
    <t>Лучшее массовое событие</t>
  </si>
  <si>
    <t>Лучший Социальный проект</t>
  </si>
  <si>
    <t>Лучший Проект в сфере событийного туризма</t>
  </si>
  <si>
    <t>Лучшее Событие в области культуры и искусства</t>
  </si>
  <si>
    <t>Лучшее спортивное событие (свыше 500 т.р.)</t>
  </si>
  <si>
    <t>Всего Поток В</t>
  </si>
  <si>
    <t xml:space="preserve">Лучшее Клиентское событие </t>
  </si>
  <si>
    <t>Всего Поток C</t>
  </si>
  <si>
    <t>Лучшее Event-marketing событие</t>
  </si>
  <si>
    <t xml:space="preserve">Лучшее Образовательное событие </t>
  </si>
  <si>
    <t>Лучший team building</t>
  </si>
  <si>
    <t>Всего Поток D</t>
  </si>
  <si>
    <t>Итого проектов к защите:</t>
  </si>
  <si>
    <t>Итоговое заседание жюри</t>
  </si>
  <si>
    <t xml:space="preserve">18-00 - 19-30 </t>
  </si>
  <si>
    <t>Launch года (Запуск нового продукта)</t>
  </si>
  <si>
    <t>Лучшее Деловое событие (Для внешней аудитории)</t>
  </si>
  <si>
    <t>Лучшее Деловое событие (Для внутренней аудитории)</t>
  </si>
  <si>
    <t>Лучший кейтеринг</t>
  </si>
  <si>
    <t>Лучшее музыкальное событие</t>
  </si>
  <si>
    <t>Поток С</t>
  </si>
  <si>
    <t xml:space="preserve">Поток B </t>
  </si>
  <si>
    <t>Поток A</t>
  </si>
  <si>
    <t>Поток B</t>
  </si>
  <si>
    <t>Поток D</t>
  </si>
  <si>
    <t xml:space="preserve">Поток D </t>
  </si>
  <si>
    <t>к-во проектов</t>
  </si>
  <si>
    <t>Лучшее частное событие (свыше 400 т.р.)</t>
  </si>
  <si>
    <t>Лучший Мотивационный проект</t>
  </si>
  <si>
    <t>Лучший проект в Игровом формате</t>
  </si>
  <si>
    <t>Лучшая интеграция бренда в событие</t>
  </si>
  <si>
    <t xml:space="preserve">Лучшее Официальное событие </t>
  </si>
  <si>
    <t>Лучший фестиваль</t>
  </si>
  <si>
    <t>Лучшее событие в сфере корп. коммуникаций  (до 700 т.р.)</t>
  </si>
  <si>
    <t>Лучшее событие в сфере корп. коммуникаций  (свыше 700 т.р.)</t>
  </si>
  <si>
    <t>09:00 - 11:12</t>
  </si>
  <si>
    <t>11:12 - 14:30</t>
  </si>
  <si>
    <t>Перерыв</t>
  </si>
  <si>
    <t>12:00 - 14:30</t>
  </si>
  <si>
    <t>14:30 - 17:30</t>
  </si>
  <si>
    <t>09:00 - 12:25</t>
  </si>
  <si>
    <t>12:25 - 14:30</t>
  </si>
  <si>
    <t>14:30 - 17:42</t>
  </si>
  <si>
    <t>09:00 - 12:48</t>
  </si>
  <si>
    <t>12:48 - 14:30</t>
  </si>
  <si>
    <t>14:30 - 17:06</t>
  </si>
  <si>
    <t>9:00-9:10</t>
  </si>
  <si>
    <t>9:12-9:22</t>
  </si>
  <si>
    <t>9:24-9:34</t>
  </si>
  <si>
    <t>Окончание</t>
  </si>
  <si>
    <t>Поток А</t>
  </si>
  <si>
    <t>Поток В</t>
  </si>
  <si>
    <t>Начало</t>
  </si>
  <si>
    <t>Всего Поток С</t>
  </si>
  <si>
    <t>18-00 - 19-30 Итоговое заседание жюри</t>
  </si>
  <si>
    <t>Международный фестиваль джазовой музыки Jazz May Penza Festival</t>
  </si>
  <si>
    <t xml:space="preserve">KATE.20 / КЕЙТ.20 </t>
  </si>
  <si>
    <t>Загадочное исчезновение графа Бипса</t>
  </si>
  <si>
    <t>ГудвинШоу. Семейное сказочное шоу.</t>
  </si>
  <si>
    <t>День маленького нефтяника</t>
  </si>
  <si>
    <t xml:space="preserve">Ты Просто Космос </t>
  </si>
  <si>
    <t>ЭкспоЁлка</t>
  </si>
  <si>
    <t>Streetfood на 2000 гостей</t>
  </si>
  <si>
    <t>КОРПОРАТИВНЫЙ ПИКНИК</t>
  </si>
  <si>
    <t>Особняк 1857 - место притяжению особенных событий</t>
  </si>
  <si>
    <t>INTERVALS 2019</t>
  </si>
  <si>
    <t>Международный фестиваль средневекового боя «Великий Болгар»</t>
  </si>
  <si>
    <t>«Фестиваль Скорости»</t>
  </si>
  <si>
    <t>Бизнес-фестиваль «StartUp Fest на Волге»</t>
  </si>
  <si>
    <t>Праздник середины лета Мидсоммар</t>
  </si>
  <si>
    <t>Серия предматчевых фестивалей «Фан-Променад» для ФК «Зенит»</t>
  </si>
  <si>
    <t xml:space="preserve">«Сибирская этника» Всероссийский фестиваль искусства и дизайна </t>
  </si>
  <si>
    <t>Международный фестиваль визуальной восточной культуры Fenix</t>
  </si>
  <si>
    <t>Праздничный Гала-концерт, посвященный 50-летию  Кемеровского Государственного института культуры</t>
  </si>
  <si>
    <t xml:space="preserve">Беседы о Лемаеве </t>
  </si>
  <si>
    <t>Спортом Едины</t>
  </si>
  <si>
    <t>Бумеранг добра</t>
  </si>
  <si>
    <t xml:space="preserve">Легенда о Прометеях </t>
  </si>
  <si>
    <t>Матч на Алтае</t>
  </si>
  <si>
    <t>Искусство доверять</t>
  </si>
  <si>
    <t>Энергия разума. Сонет 20 лет</t>
  </si>
  <si>
    <t>Вдохновленные ветром. Торжественная церемония старта строительства Азовской ВЭС</t>
  </si>
  <si>
    <t>День работника сельского хозяйства и перерабатывающей промышленности Новосибирской области  в 2019 году</t>
  </si>
  <si>
    <t>Северный ветер согревает. Торжественная церемония старта строительства Кольской ВЭС</t>
  </si>
  <si>
    <t>Торжественный прием по случаю празднования Всемирного дня городов в Екатеринбурге – 2019</t>
  </si>
  <si>
    <t>IV Ежегодная международная конференция Futuremed 2019</t>
  </si>
  <si>
    <t xml:space="preserve">IX Съезд общества физиологов растений </t>
  </si>
  <si>
    <t xml:space="preserve">Red Max </t>
  </si>
  <si>
    <t>Региональный  образовательный форум – 2019 «Образование: код доступа в будущее» с  участием Министра просвещения  Российской Федерации -Васильевой Ольги Юрьевны</t>
  </si>
  <si>
    <t>Химия большого Контура (ежегодная конференция сотрудников 2019)</t>
  </si>
  <si>
    <t>Друзья Оушена</t>
  </si>
  <si>
    <t>Марионетки</t>
  </si>
  <si>
    <t>Царские забавы</t>
  </si>
  <si>
    <t>#ГАЗНАВЫСОТЕ</t>
  </si>
  <si>
    <t>«Баттл Курьеров»  Интеграция Delivery Club в серию фестивалей KFC Battle</t>
  </si>
  <si>
    <t>Cyber Mafia</t>
  </si>
  <si>
    <t>X5 City</t>
  </si>
  <si>
    <t xml:space="preserve"> Премия. В свете звезд</t>
  </si>
  <si>
    <t>Event Fresh 2019</t>
  </si>
  <si>
    <t>Всероссийский инженерный конкурс-2019</t>
  </si>
  <si>
    <t xml:space="preserve">СОЧИНЯЙ МЕЧТЫ </t>
  </si>
  <si>
    <t>DOG FEST</t>
  </si>
  <si>
    <t>30 лет. История смелых решений!</t>
  </si>
  <si>
    <t>90 шагов к успеху</t>
  </si>
  <si>
    <t xml:space="preserve">Adventure  Park Hyundai </t>
  </si>
  <si>
    <t>Art Digital Night</t>
  </si>
  <si>
    <t>One Love</t>
  </si>
  <si>
    <t>Бежим с добром</t>
  </si>
  <si>
    <t>Выездное трехдневное мероприятие с деловой, командообразующей и торжественной частью</t>
  </si>
  <si>
    <t>Кинофестиваль МРФ «Волга» #клиент_onelove</t>
  </si>
  <si>
    <t>Корпоративный Новый Год СКБ Контур (г. Екатеринбург)</t>
  </si>
  <si>
    <t>Супер Вселенная Форпост</t>
  </si>
  <si>
    <t>Эстафета в будущее</t>
  </si>
  <si>
    <t>Экогерои заслуживают культурный отдых</t>
  </si>
  <si>
    <t>HVAC-Weekend чемпионат рабочих профессий</t>
  </si>
  <si>
    <t>VI ВСЕРОССИЙСКИЙ КОНКУРС «ТОП 100 ЛУЧШИЕ ИНЖЕНЕРЫ РОССИИ В НЕФТЕГАЗОВОЙ ОТРАСЛИ» В РАМКАХ ПРОВЕДЕНИЯ ТЮМЕНСКОГО НЕФТЕГАЗОВОГО ФОРУМА  </t>
  </si>
  <si>
    <t>Первый фестиваль дизайна для школьников и студентов «Дизай!Фест».</t>
  </si>
  <si>
    <t>Большое экстремальное шоу «Сила Сибири»</t>
  </si>
  <si>
    <t>Караоке-шаттл</t>
  </si>
  <si>
    <t>СВЕТ event experience</t>
  </si>
  <si>
    <t>Best Quest</t>
  </si>
  <si>
    <t>dreamlaser &amp; Ksusha Chekhovskaya</t>
  </si>
  <si>
    <t>Event агентство VeryGood</t>
  </si>
  <si>
    <t>Good Brand event-agency</t>
  </si>
  <si>
    <t>Живая женщина играет</t>
  </si>
  <si>
    <t>event-агентство INVITE</t>
  </si>
  <si>
    <t>Friendship creative agency</t>
  </si>
  <si>
    <t>Plan A Event Agency</t>
  </si>
  <si>
    <t>UNO Event Group</t>
  </si>
  <si>
    <t>Агентство событий EVENTO (ИП Корченюк Н.В.)</t>
  </si>
  <si>
    <t>АО «ПФ «СКБ Контур»</t>
  </si>
  <si>
    <t>Брайт</t>
  </si>
  <si>
    <t>Русский праздник</t>
  </si>
  <si>
    <t>Paritet Events</t>
  </si>
  <si>
    <t>Горячо Кейтеринг</t>
  </si>
  <si>
    <t>Еда и Культура CATERING</t>
  </si>
  <si>
    <t>Smart Catering</t>
  </si>
  <si>
    <t>Paprico.ru</t>
  </si>
  <si>
    <t>ООО «Путешествие в прошлое»</t>
  </si>
  <si>
    <t>Фонд поддержки спорта</t>
  </si>
  <si>
    <t>ООО «АниЛаб»</t>
  </si>
  <si>
    <t>Агентство корпоративных событий BIG TEAM EVENT</t>
  </si>
  <si>
    <t>ООО «Лаборатория развития»</t>
  </si>
  <si>
    <t>Центр активного отдыха «Летучий корабль»</t>
  </si>
  <si>
    <t>event-агентство «Человек-праздник»</t>
  </si>
  <si>
    <t>ООО «Ивент360»</t>
  </si>
  <si>
    <t>Sutkovoy Event Team</t>
  </si>
  <si>
    <t>Студия событий Юлии Соловьевой</t>
  </si>
  <si>
    <t>Team For Dream</t>
  </si>
  <si>
    <t>компания «ПТИЦА-СЧАСТЬЯ»</t>
  </si>
  <si>
    <t>Инженеры События</t>
  </si>
  <si>
    <t>event-агентство FANTAЗИЯ, NSK</t>
  </si>
  <si>
    <t>Невент</t>
  </si>
  <si>
    <t>Recreation Project Group</t>
  </si>
  <si>
    <t>NINJA EVENT</t>
  </si>
  <si>
    <t>HaotEvent</t>
  </si>
  <si>
    <t>Эко-отель «Велес»</t>
  </si>
  <si>
    <t>»Ретро-гараж в Велесе»</t>
  </si>
  <si>
    <t>Креативная банда «Медведь»</t>
  </si>
  <si>
    <t>»Меняя реальность»</t>
  </si>
  <si>
    <t>»Страшный квест»</t>
  </si>
  <si>
    <t>До чего дошел «Прогресс»!</t>
  </si>
  <si>
    <t>Интерактивный проект «Рязанский почтальон»</t>
  </si>
  <si>
    <t>ООО «КотБегемот»</t>
  </si>
  <si>
    <t>ООО «СТЭМ-А» (Агентство STEM)</t>
  </si>
  <si>
    <t>Летний open-air «+5 в карму» для компании Ростелеком ИТ</t>
  </si>
  <si>
    <t>АО «УВЦ»</t>
  </si>
  <si>
    <t>Федеральный проект «Стальной характер»</t>
  </si>
  <si>
    <t>Караоке-ёлка «Сказочный голос Зимограда»</t>
  </si>
  <si>
    <t>Рекламное агентство «Рейтинг»</t>
  </si>
  <si>
    <t>Креативное агентство «Ёtime»</t>
  </si>
  <si>
    <t>Сериал «Наши ценности»</t>
  </si>
  <si>
    <t>Организация семейных событий «Fibikids»</t>
  </si>
  <si>
    <t>ООО «Агентство НОН СТОП»</t>
  </si>
  <si>
    <t>Обувная фирма «Юничел»</t>
  </si>
  <si>
    <t>Коллаборация брендов «Юничел» и «Герц» для Mercedes-Benz Fashion Week Russia</t>
  </si>
  <si>
    <t>День Металлурга  «Полюс-  компания будущего»</t>
  </si>
  <si>
    <t>Летний фестиваль «Планета лета»</t>
  </si>
  <si>
    <t>ООО «Рельеф-Центр»</t>
  </si>
  <si>
    <t>ООО «Артефакт»</t>
  </si>
  <si>
    <t>Праздник фольклора и ремесел «Голос традиций»</t>
  </si>
  <si>
    <t>Ивент-агентство «Нате праздник»</t>
  </si>
  <si>
    <t>Торжественный прием, посвященный 55-летию Угольной компании «Кузбассразрезуголь»</t>
  </si>
  <si>
    <t>Агентство мероприятий «А-меро»</t>
  </si>
  <si>
    <t>»Женский форум Черноземья 2019»</t>
  </si>
  <si>
    <t>Рок-конференция «Аспект Ру»</t>
  </si>
  <si>
    <t>ООО «Компания Версаль»</t>
  </si>
  <si>
    <t>PR-агенство «АРСК»</t>
  </si>
  <si>
    <t>Конференция «Цвет настроения - Персонал»</t>
  </si>
  <si>
    <t>»Авико» на Байкале</t>
  </si>
  <si>
    <t>Sun&amp;Stars (ООО «Эффект»)</t>
  </si>
  <si>
    <t>25 лет компании 2 Андрея «Кавказская пленница»</t>
  </si>
  <si>
    <t>FAMILY DAY/ «ДЕНЬ СЕМЬИ»</t>
  </si>
  <si>
    <t>Конкурс проектов: «СУЭК Кузбасс: наш СУЭК, наш Кузбасс»</t>
  </si>
  <si>
    <t>Первый образовательный театр «Театр изменений»</t>
  </si>
  <si>
    <t>Образовательный спектакль «Бизнес, я и жизнь моя»</t>
  </si>
  <si>
    <t>ООО ТО «Праздные люди»</t>
  </si>
  <si>
    <t>Слёт молодых сотрудников Северного полигона ООО «ЛокоТех-Сервис»</t>
  </si>
  <si>
    <t>Региональная школа «Кадры будущего для регионов»</t>
  </si>
  <si>
    <t>Конференция  ПАО «Варьеганнефтегаз»  -  «Импортозамещение 3.0»</t>
  </si>
  <si>
    <t>Агентство деловых событий «Ивент360», Креативное маркетинговое агентство «Мозаика».</t>
  </si>
  <si>
    <t>«Глянец»</t>
  </si>
  <si>
    <t>«Кубок богатырского шлема»</t>
  </si>
  <si>
    <t>«Новый год на диване»</t>
  </si>
  <si>
    <t>Движение в спорт («ДВС»)</t>
  </si>
  <si>
    <t>Агентство мероприятий «Перфоманс»</t>
  </si>
  <si>
    <t>ЛУЧШЕЕ МУЗЫКАЛЬНОЕ СОБЫТИЕ</t>
  </si>
  <si>
    <t>ЛУЧШЕЕ ДЕТСКОЕ СОБЫТИЕ</t>
  </si>
  <si>
    <t>ЛУЧШИЙ КЕЙТЕРИНГ</t>
  </si>
  <si>
    <t>ЛУЧШЕЕ ЧАСТНОЕ СОБЫТИЕ (свыше 400 Т.Р.)</t>
  </si>
  <si>
    <t>ЛУЧШЕЕ МУЗЫКАЛЬНОЕ СОБЫТИЕ
Международный фестиваль джазовой музыки Jazz May Penza Festival
Международный фестиваль джазовой музыки Jazz May Penza Festival</t>
  </si>
  <si>
    <t>ЛУЧШИЙ ПРОЕКТ В СФЕРЕ СОБЫТИЙНОГО ТУРИЗМА</t>
  </si>
  <si>
    <t>ЛУЧШЕЕ МАССОВОЕ СОБЫТИЕ</t>
  </si>
  <si>
    <t>ЛУЧШИЙ ФЕСТИВАЛЬ</t>
  </si>
  <si>
    <t>ЛУЧШЕЕ СОБЫТИЕ В ОБЛАСТИ КУЛЬТУРЫ И ИСКУССТВА</t>
  </si>
  <si>
    <t>ЛУЧШИЙ СОЦИАЛЬНЫЙ ПРОЕКТ</t>
  </si>
  <si>
    <t>ЛУЧШЕЕ СОБЫТИЕ В СФЕРЕ КОРП. КОММУНИКАЦИЙ  (ДО 700 Т.Р.)</t>
  </si>
  <si>
    <t>ЛУЧШЕЕ СПОРТИВНОЕ СОБЫТИЕ (СВЫШЕ 500 Т.Р.)</t>
  </si>
  <si>
    <t xml:space="preserve">ЛУЧШЕЕ КЛИЕНТСКОЕ СОБЫТИЕ </t>
  </si>
  <si>
    <t xml:space="preserve">ЛУЧШЕЕ ОФИЦИАЛЬНОЕ СОБЫТИЕ </t>
  </si>
  <si>
    <t>ЛУЧШЕЕ ДЕЛОВОЕ СОБЫТИЕ (ДЛЯ ВНЕШНЕЙ АУДИТОРИИ)</t>
  </si>
  <si>
    <t>ЛУЧШЕЕ ДЕЛОВОЕ СОБЫТИЕ (ДЛЯ ВНУТРЕННЕЙ АУДИТОРИИ)</t>
  </si>
  <si>
    <t>ЛУЧШЕЕ СОБЫТИЕ В СФЕРЕ КОРП. КОММУНИКАЦИЙ  (свыше 700 Т.Р.)</t>
  </si>
  <si>
    <t>ЛУЧШИЙ TEAM BUILDING</t>
  </si>
  <si>
    <t>ЛУЧШАЯ ИНТЕГРАЦИЯ БРЕНДА В СОБЫТИЕ</t>
  </si>
  <si>
    <t>ЛУЧШИЙ ПРОЕКТ В ИГРОВОМ ФОРМАТЕ</t>
  </si>
  <si>
    <t>ЛУЧШИЙ МОТИВАЦИОННЫЙ ПРОЕКТ</t>
  </si>
  <si>
    <t>ЛУЧШЕЕ EVENT-MARKETING СОБЫТИЕ</t>
  </si>
  <si>
    <t>LAUNCH ГОДА (ЗАПУСК НОВОГО ПРОДУКТА)</t>
  </si>
  <si>
    <t xml:space="preserve">ЛУЧШЕЕ ОБРАЗОВАТЕЛЬНОЕ СОБЫТИЕ </t>
  </si>
  <si>
    <t>ЛУЧШИЙ ПРОЕКТ В СФЕРЕ СОБЫТИЙНОГО ТУРИЗМА
INTERVALS 2019
dreamlaser &amp; Ksusha Chekhovskaya</t>
  </si>
  <si>
    <t>ЛУЧШИЙ TEAM BUILDING
До чего дошел «Прогресс»!
Невент</t>
  </si>
  <si>
    <t>ЛУЧШЕЕ ДЕТСКОЕ СОБЫТИЕ
ГудвинШоу. Семейное сказочное шоу.
ООО «КотБегемот»</t>
  </si>
  <si>
    <t>ЛУЧШИЙ ПРОЕКТ В СФЕРЕ СОБЫТИЙНОГО ТУРИЗМА
Интерактивный проект «Рязанский почтальон»
Paprico.ru</t>
  </si>
  <si>
    <t>ЛУЧШИЙ TEAM BUILDING
Друзья Оушена
Best Quest</t>
  </si>
  <si>
    <t>ЛУЧШЕЕ ДЕТСКОЕ СОБЫТИЕ
ЭкспоЁлка
АО «УВЦ»</t>
  </si>
  <si>
    <t>ЛУЧШИЙ ПРОЕКТ В СФЕРЕ СОБЫТИЙНОГО ТУРИЗМА
Международный фестиваль средневекового боя «Великий Болгар»
ООО «Путешествие в прошлое»</t>
  </si>
  <si>
    <t>ЛУЧШИЙ TEAM BUILDING
Летний open-air «+5 в карму» для компании Ростелеком ИТ
ООО «СТЭМ-А» (Агентство STEM)</t>
  </si>
  <si>
    <t>ЛУЧШЕЕ ДЕТСКОЕ СОБЫТИЕ
Караоке-ёлка «Сказочный голос Зимограда»
Русский праздник</t>
  </si>
  <si>
    <t>ЛУЧШИЙ ПРОЕКТ В СФЕРЕ СОБЫТИЙНОГО ТУРИЗМА
Федеральный проект «Стальной характер»
Фонд поддержки спорта</t>
  </si>
  <si>
    <t>ЛУЧШИЙ TEAM BUILDING
Марионетки
АО «ПФ «СКБ Контур»</t>
  </si>
  <si>
    <t>ЛУЧШЕЕ МАССОВОЕ СОБЫТИЕ
«Фестиваль Скорости»
Рекламное агентство «Рейтинг»</t>
  </si>
  <si>
    <t>ЛУЧШИЙ TEAM BUILDING
Сериал «Наши ценности»
Event агентство VeryGood</t>
  </si>
  <si>
    <t>ЛУЧШЕЕ ДЕТСКОЕ СОБЫТИЕ
День маленького нефтяника
ООО «КотБегемот»</t>
  </si>
  <si>
    <t>ЛУЧШЕЕ МАССОВОЕ СОБЫТИЕ
Бизнес-фестиваль «StartUp Fest на Волге»
ООО «Агентство НОН СТОП»</t>
  </si>
  <si>
    <t>ЛУЧШИЙ TEAM BUILDING
Царские забавы
Recreation Project Group</t>
  </si>
  <si>
    <t>ЛУЧШИЙ КЕЙТЕРИНГ
Streetfood на 2000 гостей
Горячо Кейтеринг</t>
  </si>
  <si>
    <t>ЛУЧШЕЕ МАССОВОЕ СОБЫТИЕ
Международный фестиваль джазовой музыки Jazz May Penza Festival
Международный фестиваль джазовой музыки Jazz May Penza Festival</t>
  </si>
  <si>
    <t>ЛУЧШАЯ ИНТЕГРАЦИЯ БРЕНДА В СОБЫТИЕ
Коллаборация брендов «Юничел» и «Герц» для Mercedes-Benz Fashion Week Russia
Обувная фирма «Юничел»</t>
  </si>
  <si>
    <t>ЛУЧШИЙ КЕЙТЕРИНГ
КОРПОРАТИВНЫЙ ПИКНИК
Еда и Культура CATERING</t>
  </si>
  <si>
    <t>ЛУЧШЕЕ МАССОВОЕ СОБЫТИЕ
Праздник середины лета Мидсоммар
Friendship creative agency</t>
  </si>
  <si>
    <t>ЛУЧШАЯ ИНТЕГРАЦИЯ БРЕНДА В СОБЫТИЕ
«Баттл Курьеров»  Интеграция Delivery Club в серию фестивалей KFC Battle
Plan A Event Agency</t>
  </si>
  <si>
    <t>ЛУЧШЕЕ МАССОВОЕ СОБЫТИЕ
Серия предматчевых фестивалей «Фан-Променад» для ФК «Зенит»
ООО «СТЭМ-А» (Агентство STEM)</t>
  </si>
  <si>
    <t>ЛУЧШАЯ ИНТЕГРАЦИЯ БРЕНДА В СОБЫТИЕ
#ГАЗНАВЫСОТЕ
Good Brand event-agency</t>
  </si>
  <si>
    <t>ЛУЧШЕЕ МАССОВОЕ СОБЫТИЕ
Федеральный проект «Стальной характер»
Фонд поддержки спорта</t>
  </si>
  <si>
    <t>ЛУЧШИЙ ПРОЕКТ В ИГРОВОМ ФОРМАТЕ
Cyber Mafia
NINJA EVENT</t>
  </si>
  <si>
    <t>ЛУЧШИЙ ФЕСТИВАЛЬ
INTERVALS 2019
dreamlaser &amp; Ksusha Chekhovskaya</t>
  </si>
  <si>
    <t>ЛУЧШИЙ ПРОЕКТ В ИГРОВОМ ФОРМАТЕ
Живая женщина играет
HaotEvent</t>
  </si>
  <si>
    <t>ЛУЧШИЙ ФЕСТИВАЛЬ
«Сибирская этника» Всероссийский фестиваль искусства и дизайна 
Креативная банда «Медведь»</t>
  </si>
  <si>
    <t>ЛУЧШИЙ ПРОЕКТ В ИГРОВОМ ФОРМАТЕ
День маленького нефтяника
ООО «КотБегемот»</t>
  </si>
  <si>
    <t>ЛУЧШИЙ ФЕСТИВАЛЬ
Международный фестиваль визуальной восточной культуры Fenix
ООО «АниЛаб»</t>
  </si>
  <si>
    <t>ЛУЧШИЙ ФЕСТИВАЛЬ
Международный фестиваль джазовой музыки Jazz May Penza Festival
Международный фестиваль джазовой музыки Jazz May Penza Festival</t>
  </si>
  <si>
    <t>ЛУЧШИЙ ПРОЕКТ В ИГРОВОМ ФОРМАТЕ
Друзья Оушена
Best Quest</t>
  </si>
  <si>
    <t>ЛУЧШИЙ ФЕСТИВАЛЬ
Праздник фольклора и ремесел «Голос традиций»
Рекламное агентство «Рейтинг»</t>
  </si>
  <si>
    <t>ЛУЧШИЙ МОТИВАЦИОННЫЙ ПРОЕКТ
X5 City
Good Brand event-agency</t>
  </si>
  <si>
    <t>ЛУЧШЕЕ СОБЫТИЕ В ОБЛАСТИ КУЛЬТУРЫ И ИСКУССТВА
INTERVALS 2019
dreamlaser &amp; Ksusha Chekhovskaya</t>
  </si>
  <si>
    <t>ЛУЧШИЙ МОТИВАЦИОННЫЙ ПРОЕКТ
Event Fresh 2019
UNO Event Group</t>
  </si>
  <si>
    <t>ЛУЧШЕЕ СОБЫТИЕ В ОБЛАСТИ КУЛЬТУРЫ И ИСКУССТВА
Международный фестиваль джазовой музыки Jazz May Penza Festival
Международный фестиваль джазовой музыки Jazz May Penza Festival</t>
  </si>
  <si>
    <t>ЛУЧШИЙ МОТИВАЦИОННЫЙ ПРОЕКТ
Всероссийский инженерный конкурс-2019
Агентство мероприятий «А-меро»</t>
  </si>
  <si>
    <t>ЛУЧШЕЕ СОБЫТИЕ В ОБЛАСТИ КУЛЬТУРЫ И ИСКУССТВА
Праздничный Гала-концерт, посвященный 50-летию  Кемеровского Государственного института культуры
Ивент-агентство «Нате праздник»</t>
  </si>
  <si>
    <t>ЛУЧШЕЕ КЛИЕНТСКОЕ СОБЫТИЕ 
Рок-конференция «Аспект Ру»
UNO Event Group</t>
  </si>
  <si>
    <t>ЛУЧШЕЕ EVENT-MARKETING СОБЫТИЕ
DOG FEST
Рекламное агентство «Рейтинг»</t>
  </si>
  <si>
    <t>ЛУЧШИЙ СОЦИАЛЬНЫЙ ПРОЕКТ
Беседы о Лемаеве 
ООО «Компания Версаль»</t>
  </si>
  <si>
    <t>ЛУЧШЕЕ КЛИЕНТСКОЕ СОБЫТИЕ 
Искусство доверять
Good Brand event-agency</t>
  </si>
  <si>
    <t>ЛУЧШЕЕ EVENT-MARKETING СОБЫТИЕ
Red Max 
СВЕТ event experience</t>
  </si>
  <si>
    <t>ЛУЧШИЙ СОЦИАЛЬНЫЙ ПРОЕКТ
Спортом Едины
Брайт</t>
  </si>
  <si>
    <t>ЛУЧШЕЕ КЛИЕНТСКОЕ СОБЫТИЕ 
Конференция «Цвет настроения - Персонал»
PR-агенство «АРСК»</t>
  </si>
  <si>
    <t>ЛУЧШЕЕ EVENT-MARKETING СОБЫТИЕ
Праздник середины лета Мидсоммар
Friendship creative agency</t>
  </si>
  <si>
    <t>ЛУЧШЕЕ EVENT-MARKETING СОБЫТИЕ
Караоке-шаттл
Friendship creative agency</t>
  </si>
  <si>
    <t>ЛУЧШЕЕ EVENT-MARKETING СОБЫТИЕ
Рок-конференция «Аспект Ру»
UNO Event Group</t>
  </si>
  <si>
    <t>LAUNCH ГОДА (ЗАПУСК НОВОГО ПРОДУКТА)
Экогерои заслуживают культурный отдых
Friendship creative agency</t>
  </si>
  <si>
    <t>ЛУЧШЕЕ ОФИЦИАЛЬНОЕ СОБЫТИЕ 
День работника сельского хозяйства и перерабатывающей промышленности Новосибирской области  в 2019 году
event-агентство FANTAЗИЯ, NSK</t>
  </si>
  <si>
    <t>ЛУЧШЕЕ ОБРАЗОВАТЕЛЬНОЕ СОБЫТИЕ 
HVAC-Weekend чемпионат рабочих профессий
ООО «Артефакт»</t>
  </si>
  <si>
    <t>ЛУЧШЕЕ ОФИЦИАЛЬНОЕ СОБЫТИЕ 
Северный ветер согревает. Торжественная церемония старта строительства Кольской ВЭС
Plan A Event Agency</t>
  </si>
  <si>
    <t>ЛУЧШЕЕ ОБРАЗОВАТЕЛЬНОЕ СОБЫТИЕ 
Конкурс проектов: «СУЭК Кузбасс: наш СУЭК, наш Кузбасс»
Ивент-агентство «Нате праздник»</t>
  </si>
  <si>
    <t>ЛУЧШЕЕ ДЕЛОВОЕ СОБЫТИЕ (ДЛЯ ВНЕШНЕЙ АУДИТОРИИ)
IV Ежегодная международная конференция Futuremed 2019
ООО «СТЭМ-А» (Агентство STEM)</t>
  </si>
  <si>
    <t>ЛУЧШЕЕ ОБРАЗОВАТЕЛЬНОЕ СОБЫТИЕ 
Образовательный спектакль «Бизнес, я и жизнь моя»
Первый образовательный театр «Театр изменений»</t>
  </si>
  <si>
    <t>ЛУЧШЕЕ ДЕЛОВОЕ СОБЫТИЕ (ДЛЯ ВНЕШНЕЙ АУДИТОРИИ)
IX Съезд общества физиологов растений 
ООО «Компания Версаль»</t>
  </si>
  <si>
    <t>ЛУЧШЕЕ ОБРАЗОВАТЕЛЬНОЕ СОБЫТИЕ 
Слёт молодых сотрудников Северного полигона ООО «ЛокоТех-Сервис»
ООО ТО «Праздные люди»</t>
  </si>
  <si>
    <t>ЛУЧШЕЕ ДЕЛОВОЕ СОБЫТИЕ (ДЛЯ ВНЕШНЕЙ АУДИТОРИИ)
Red Max 
СВЕТ event experience</t>
  </si>
  <si>
    <t>ЛУЧШЕЕ ОБРАЗОВАТЕЛЬНОЕ СОБЫТИЕ 
Региональная школа «Кадры будущего для регионов»
Friendship creative agency</t>
  </si>
  <si>
    <t>ЛУЧШЕЕ ОБРАЗОВАТЕЛЬНОЕ СОБЫТИЕ 
Первый фестиваль дизайна для школьников и студентов «Дизай!Фест».
Первый образовательный театр «Театр изменений»</t>
  </si>
  <si>
    <t>ЛУЧШЕЕ ДЕЛОВОЕ СОБЫТИЕ (ДЛЯ ВНУТРЕННЕЙ АУДИТОРИИ)
Химия большого Контура (ежегодная конференция сотрудников 2019)
АО «ПФ «СКБ Контур»</t>
  </si>
  <si>
    <t>ЛУЧШИЙ ПРОЕКТ В СФЕРЕ СОБЫТИЙНОГО ТУРИЗМА
«Ретро-гараж в Велесе»
Эко-отель «Велес»</t>
  </si>
  <si>
    <t>ЛУЧШИЙ TEAM BUILDING
«Страшный квест»
event-агентство INVITE</t>
  </si>
  <si>
    <t>ЛУЧШИЙ СОЦИАЛЬНЫЙ ПРОЕКТ
«Женский форум Черноземья 2019»
Агентство деловых событий «Ивент360», Креативное маркетинговое агентство «Мозаика».</t>
  </si>
  <si>
    <t>ЛУЧШЕЕ ДЕЛОВОЕ СОБЫТИЕ (ДЛЯ ВНУТРЕННЕЙ АУДИТОРИИ)
Региональный  образовательный форум – 2019 «Образование: код доступа в будущее» с  участием Министра просвещения  Российской Федерации — Васильевой Ольги Юрьевны
ООО «Агентство НОН СТОП»</t>
  </si>
  <si>
    <t>ЛУЧШЕЕ ДЕЛОВОЕ СОБЫТИЕ (ДЛЯ ВНЕШНЕЙ АУДИТОРИИ)
Конференция  ПАО «Варьеганнефтегаз» — «Импортозамещение 3.0»
Event агентство VeryGood</t>
  </si>
  <si>
    <t>ЛУЧШЕЕ КЛИЕНТСКОЕ СОБЫТИЕ 
«Авико» на Байкале
Русский праздник</t>
  </si>
  <si>
    <t>ЛУЧШЕЕ ЧАСТНОЕ СОБЫТИЕ (свыше 400 т.р.)
KATE.20 / КЕЙТ.20 
СВЕТ event experience</t>
  </si>
  <si>
    <t>ЛУЧШЕЕ СОБЫТИЕ В СФЕРЕ КОРП. КОММУНИКАЦИЙ  (свыше 700 т.р.)
30 лет. История смелых решений!
Студия событий Юлии Соловьевой</t>
  </si>
  <si>
    <t>ЛУЧШЕЕ ЧАСТНОЕ СОБЫТИЕ (свыше 400 т.р.)
Загадочное исчезновение графа Бипса
Paritet Events</t>
  </si>
  <si>
    <t>ЛУЧШЕЕ СОБЫТИЕ В СФЕРЕ КОРП. КОММУНИКАЦИЙ  (свыше 700 т.р.)
90 шагов к успеху
Агентство событий EVENTO (ИП Корченюк Н.В.)</t>
  </si>
  <si>
    <t>ЛУЧШЕЕ СОБЫТИЕ В СФЕРЕ КОРП. КОММУНИКАЦИЙ  (свыше 700 т.р.)
Adventure  Park Hyundai 
Team For Dream</t>
  </si>
  <si>
    <t>ЛУЧШЕЕ СОБЫТИЕ В СФЕРЕ КОРП. КОММУНИКАЦИЙ  (свыше 700 т.р.)
Art Digital Night
компания «ПТИЦА-СЧАСТЬЯ»</t>
  </si>
  <si>
    <t>ЛУЧШЕЕ СОБЫТИЕ В СФЕРЕ КОРП. КОММУНИКАЦИЙ  (свыше 700 т.р.)
One Love
Креативное агентство «Ёtime»</t>
  </si>
  <si>
    <t>ЛУЧШЕЕ СОБЫТИЕ В СФЕРЕ КОРП. КОММУНИКАЦИЙ  (свыше 700 т.р.)
X5 City
Good Brand event-agency</t>
  </si>
  <si>
    <t>ЛУЧШЕЕ СОБЫТИЕ В СФЕРЕ КОРП. КОММУНИКАЦИЙ  (свыше 700 т.р.)
Бежим с добром
Брайт</t>
  </si>
  <si>
    <t>ЛУЧШЕЕ СОБЫТИЕ В СФЕРЕ КОРП. КОММУНИКАЦИЙ  (свыше 700 т.р.)
Корпоративный Новый Год СКБ «Контур» (г. Екатеринбург)
АО «ПФ «СКБ Контур»</t>
  </si>
  <si>
    <t>ЛУЧШЕЕ СОБЫТИЕ В СФЕРЕ КОРП. КОММУНИКАЦИЙ  (свыше 700 т.р.)
День Металлурга  «Полюс-компания будущего»
Агентство мероприятий «Перфоманс»</t>
  </si>
  <si>
    <t>ЛУЧШЕЕ СОБЫТИЕ В СФЕРЕ КОРП. КОММУНИКАЦИЙ  (свыше 700 т.р.)
Кинофестиваль МРФ «Волга» #клиент_onelove
Креативное агентство «Ёtime»</t>
  </si>
  <si>
    <t>ЛУЧШЕЕ СОБЫТИЕ В СФЕРЕ КОРП. КОММУНИКАЦИЙ  (свыше 700 т.р.)
Выездное трехдневное мероприятие с деловой, командообразующей и торжественной частью
Инженеры События</t>
  </si>
  <si>
    <t>ЛУЧШЕЕ СОБЫТИЕ В СФЕРЕ КОРП. КОММУНИКАЦИЙ  (свыше 700 т.р.)
Летний фестиваль «Планета лета»
АО «ПФ «СКБ Контур»</t>
  </si>
  <si>
    <t>ЛУЧШЕЕ СОБЫТИЕ В СФЕРЕ КОРП. КОММУНИКАЦИЙ  (свыше 700 т.р.)
СОЧИНЯЙ МЕЧТЫ 
ООО «Рельеф-Центр»</t>
  </si>
  <si>
    <t>ЛУЧШЕЕ СОБЫТИЕ В СФЕРЕ КОРП. КОММУНИКАЦИЙ  (свыше 700 т.р.)
Супер Вселенная Форпост
ООО «Артефакт»</t>
  </si>
  <si>
    <t>ЛУЧШЕЕ СОБЫТИЕ В СФЕРЕ КОРП. КОММУНИКАЦИЙ  (свыше 700 т.р.)
Торжественный прием, посвященный 55-летию Угольной компании «Кузбассразрезуголь»
Ивент-агентство «Нате праздник»</t>
  </si>
  <si>
    <t>ЛУЧШЕЕ СОБЫТИЕ В СФЕРЕ КОРП. КОММУНИКАЦИЙ  (свыше 700 т.р.)
Эстафета в будущее
Креативное агентство «Ёtime»</t>
  </si>
  <si>
    <t>ЛУЧШЕЕ СОБЫТИЕ В СФЕРЕ КОРП. КОММУНИКАЦИЙ  (ДО 700 т.р.)
«Глянец»
Креативная банда «Медведь»</t>
  </si>
  <si>
    <t>ЛУЧШЕЕ СОБЫТИЕ В СФЕРЕ КОРП. КОММУНИКАЦИЙ  (ДО 700 т.р.)
«Кубок богатырского шлема»
Центр активного отдыха «Летучий корабль»</t>
  </si>
  <si>
    <t>ЛУЧШЕЕ СОБЫТИЕ В СФЕРЕ КОРП. КОММУНИКАЦИЙ  (ДО 700 т.р.)
«Новый год на диване»
event-агентство «Человек-праздник»</t>
  </si>
  <si>
    <t>ЛУЧШЕЕ СОБЫТИЕ В СФЕРЕ КОРП. КОММУНИКАЦИЙ  (ДО 700 т.р.)
25 лет компании 2 Андрея «Кавказская пленница»
event-агентство INVITE</t>
  </si>
  <si>
    <t>ЛУЧШЕЕ СОБЫТИЕ В СФЕРЕ КОРП. КОММУНИКАЦИЙ  (ДО 700 т.р.)
FAMILY DAY/ «ДЕНЬ СЕМЬИ»
ООО «Ивент360»</t>
  </si>
  <si>
    <t>ЛУЧШЕЕ СОБЫТИЕ В СФЕРЕ КОРП. КОММУНИКАЦИЙ  (ДО 700 т.р.)
Бумеранг добра
Агентство событий EVENTO (ИП Корченюк Н.В.)</t>
  </si>
  <si>
    <t>ЛУЧШЕЕ СОБЫТИЕ В СФЕРЕ КОРП. КОММУНИКАЦИЙ  (ДО 700 т.р.)
Легенда о Прометеях 
Sutkovoy Event Team</t>
  </si>
  <si>
    <t>ЛУЧШЕЕ СПОРТИВНОЕ СОБЫТИЕ (СВЫШЕ 500 т.р.)
Движение в спорт («ДВС»)
Good Brand event-agency</t>
  </si>
  <si>
    <t>ЛУЧШЕЕ СПОРТИВНОЕ СОБЫТИЕ (СВЫШЕ 500 т.р.)
Матч на Алтае
Агентство корпоративных событий BIG TEAM EVENT</t>
  </si>
  <si>
    <t>ЛУЧШЕЕ СПОРТИВНОЕ СОБЫТИЕ (СВЫШЕ 500 т.р.)
Спортом Едины
Брайт</t>
  </si>
  <si>
    <t>ЛУЧШЕЕ СПОРТИВНОЕ СОБЫТИЕ (СВЫШЕ 500 т.р.)
Федеральный проект «Стальной характер»
Фонд поддержки спорта</t>
  </si>
  <si>
    <t>ЛУЧШЕЕ СПОРТИВНОЕ СОБЫТИЕ (СВЫШЕ 500 т.р.)
Большое экстремальное шоу «Сила Сибири»
ООО «Лаборатория развития»</t>
  </si>
  <si>
    <t>ЛУЧШЕЕ ДЕТСКОЕ СОБЫТИЕ
Ты Просто Космос
Организация семейных событий «Fibikids»</t>
  </si>
  <si>
    <t>ЛУЧШЕЕ СОБЫТИЕ В СФЕРЕ КОРП. КОММУНИКАЦИЙ  (свыше 700 т.р.)
«Меняя реальность»
Креативная банда «Медведь»</t>
  </si>
  <si>
    <t>ЛУЧШИЙ МОТИВАЦИОННЫЙ ПРОЕКТ
СОЧИНЯЙ МЕЧТЫ
ООО «Рельеф-Центр»</t>
  </si>
  <si>
    <t>ЛУЧШЕЕ ОБРАЗОВАТЕЛЬНОЕ СОБЫТИЕ 
VI ВСЕРОССИЙСКИЙ КОНКУРС «ТОП 100 ЛУЧШИЕ ИНЖЕНЕРЫ РОССИИ В НЕФТЕГАЗОВОЙ ОТРАСЛИ» В РАМКАХ ПРОВЕДЕНИЯ ТЮМЕНСКОГО НЕФТЕГАЗОВОГО ФОРУМА
ООО «Агентство НОН СТОП»</t>
  </si>
  <si>
    <t>ЛУЧШЕЕ ОФИЦИАЛЬНОЕ СОБЫТИЕ 
Торжественный прием по случаю празднования Всемирного дня городов в Екатеринбурге – 2019
агентство ORGMASTER</t>
  </si>
  <si>
    <t>агентство ORGMASTER</t>
  </si>
  <si>
    <t>ЛУЧШЕЕ ДЕЛОВОЕ СОБЫТИЕ (ДЛЯ ВНЕШНЕЙ АУДИТОРИИ)
Торжественный прием по случаю празднования Всемирного дня городов в Екатеринбурге – 2019
агентство ORGMASTER</t>
  </si>
  <si>
    <t>ЧЕГО ТО НЕ ХВАТАЕТ ИЛИ НЕТ ВООБЩЕ ДАННЫХ</t>
  </si>
  <si>
    <t>ЕСТЬ ПРЕЗЕНТАЦИЯ И ВИДЕО ЗАЩИТЫ. ЗАГРУЖЕНЫ НА ПЛАТФОРМУ</t>
  </si>
  <si>
    <t>ЛУЧШИЙ КЕЙТЕРИНГ
Особняк 1857 — место притяжения особенных событий
Smart Catering</t>
  </si>
  <si>
    <t>ЛУЧШЕЕ ОФИЦИАЛЬНОЕ СОБЫТИЕ 
Вдохновленные ветром. Торжественная церемония старта строительства Азовской ВЭС
Plan A Event Agency</t>
  </si>
  <si>
    <t>ЛУЧШИЙ МОТИВАЦИОННЫЙ ПРОЕКТ
 Премия. В свете звезд
Креативное агентство «Ёtime»</t>
  </si>
  <si>
    <t>ФИО спикера</t>
  </si>
  <si>
    <t>email, под которым регистрировались на платформе</t>
  </si>
  <si>
    <t>ЛУЧШЕЕ КЛИЕНТСКОЕ СОБЫТИЕ 
Энергия разума. Сонет 20 лет
Sun&amp;Stars (ООО «Эффект»)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</si>
</sst>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PT Sans"/>
      <family val="2"/>
      <charset val="204"/>
    </font>
    <font>
      <b/>
      <sz val="10"/>
      <color theme="1"/>
      <name val="PT Sans"/>
      <family val="2"/>
      <charset val="204"/>
    </font>
    <font>
      <b/>
      <sz val="10"/>
      <color rgb="FFFF0000"/>
      <name val="PT Sans"/>
      <family val="2"/>
      <charset val="204"/>
    </font>
    <font>
      <sz val="10"/>
      <color theme="1" tint="0.499984740745262"/>
      <name val="PT Sans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3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/>
    <xf numFmtId="49" fontId="7" fillId="2" borderId="2" xfId="0" applyNumberFormat="1" applyFont="1" applyFill="1" applyBorder="1"/>
    <xf numFmtId="0" fontId="8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49" fontId="6" fillId="3" borderId="4" xfId="0" applyNumberFormat="1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49" fontId="6" fillId="0" borderId="4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49" fontId="1" fillId="2" borderId="5" xfId="0" applyNumberFormat="1" applyFont="1" applyFill="1" applyBorder="1" applyAlignment="1">
      <alignment horizontal="left" indent="1"/>
    </xf>
    <xf numFmtId="0" fontId="10" fillId="0" borderId="0" xfId="0" applyFont="1" applyAlignment="1">
      <alignment horizontal="left" indent="1"/>
    </xf>
    <xf numFmtId="49" fontId="1" fillId="0" borderId="4" xfId="0" applyNumberFormat="1" applyFont="1" applyFill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49" fontId="1" fillId="0" borderId="5" xfId="0" applyNumberFormat="1" applyFont="1" applyFill="1" applyBorder="1" applyAlignment="1">
      <alignment horizontal="left" indent="1"/>
    </xf>
    <xf numFmtId="0" fontId="0" fillId="0" borderId="1" xfId="0" applyFill="1" applyBorder="1" applyAlignment="1">
      <alignment horizontal="left" wrapText="1" indent="1"/>
    </xf>
    <xf numFmtId="49" fontId="6" fillId="0" borderId="5" xfId="0" applyNumberFormat="1" applyFont="1" applyBorder="1" applyAlignment="1">
      <alignment horizontal="left" indent="1"/>
    </xf>
    <xf numFmtId="0" fontId="0" fillId="0" borderId="0" xfId="0" applyFill="1" applyAlignment="1">
      <alignment horizontal="left" indent="1"/>
    </xf>
    <xf numFmtId="49" fontId="5" fillId="0" borderId="7" xfId="0" applyNumberFormat="1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20" fontId="0" fillId="0" borderId="1" xfId="0" applyNumberForma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20" fontId="11" fillId="0" borderId="0" xfId="0" applyNumberFormat="1" applyFont="1" applyAlignment="1">
      <alignment horizontal="center" vertical="center" wrapText="1"/>
    </xf>
    <xf numFmtId="20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20" fontId="11" fillId="0" borderId="14" xfId="0" applyNumberFormat="1" applyFont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20" fontId="11" fillId="0" borderId="12" xfId="0" applyNumberFormat="1" applyFont="1" applyBorder="1" applyAlignment="1">
      <alignment horizontal="righ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20" fontId="11" fillId="0" borderId="4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20" fontId="11" fillId="0" borderId="16" xfId="0" applyNumberFormat="1" applyFont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 wrapText="1"/>
    </xf>
    <xf numFmtId="20" fontId="11" fillId="0" borderId="14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11" fillId="7" borderId="16" xfId="0" applyFont="1" applyFill="1" applyBorder="1" applyAlignment="1">
      <alignment horizontal="left" vertical="center" wrapText="1"/>
    </xf>
    <xf numFmtId="0" fontId="11" fillId="8" borderId="16" xfId="0" applyFont="1" applyFill="1" applyBorder="1" applyAlignment="1">
      <alignment horizontal="left" vertical="center" wrapText="1"/>
    </xf>
    <xf numFmtId="0" fontId="11" fillId="9" borderId="16" xfId="0" applyFont="1" applyFill="1" applyBorder="1" applyAlignment="1">
      <alignment horizontal="left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11" fillId="11" borderId="16" xfId="0" applyFont="1" applyFill="1" applyBorder="1" applyAlignment="1">
      <alignment horizontal="left" vertical="center" wrapText="1"/>
    </xf>
    <xf numFmtId="0" fontId="11" fillId="12" borderId="16" xfId="0" applyFont="1" applyFill="1" applyBorder="1" applyAlignment="1">
      <alignment horizontal="left" vertical="center" wrapText="1"/>
    </xf>
    <xf numFmtId="0" fontId="11" fillId="13" borderId="16" xfId="0" applyFont="1" applyFill="1" applyBorder="1" applyAlignment="1">
      <alignment horizontal="left" vertical="center" wrapText="1"/>
    </xf>
    <xf numFmtId="0" fontId="11" fillId="14" borderId="16" xfId="0" applyFont="1" applyFill="1" applyBorder="1" applyAlignment="1">
      <alignment horizontal="left" vertical="center" wrapText="1"/>
    </xf>
    <xf numFmtId="0" fontId="11" fillId="15" borderId="16" xfId="0" applyFont="1" applyFill="1" applyBorder="1" applyAlignment="1">
      <alignment horizontal="left" vertical="center" wrapText="1"/>
    </xf>
    <xf numFmtId="0" fontId="11" fillId="16" borderId="16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20" fontId="11" fillId="0" borderId="21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5" fillId="17" borderId="1" xfId="0" applyFont="1" applyFill="1" applyBorder="1" applyAlignment="1">
      <alignment vertical="top" wrapText="1"/>
    </xf>
    <xf numFmtId="0" fontId="15" fillId="18" borderId="1" xfId="0" applyFont="1" applyFill="1" applyBorder="1" applyAlignment="1">
      <alignment vertical="top" wrapText="1"/>
    </xf>
    <xf numFmtId="0" fontId="15" fillId="17" borderId="12" xfId="0" applyFont="1" applyFill="1" applyBorder="1" applyAlignment="1">
      <alignment vertical="top" wrapText="1"/>
    </xf>
    <xf numFmtId="0" fontId="15" fillId="18" borderId="12" xfId="0" applyFont="1" applyFill="1" applyBorder="1" applyAlignment="1">
      <alignment vertical="top" wrapText="1"/>
    </xf>
    <xf numFmtId="0" fontId="15" fillId="18" borderId="0" xfId="0" applyFont="1" applyFill="1" applyAlignment="1">
      <alignment vertical="top"/>
    </xf>
    <xf numFmtId="0" fontId="15" fillId="17" borderId="0" xfId="0" applyFont="1" applyFill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</cellXfs>
  <cellStyles count="23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Обычный" xfId="0" builtinId="0"/>
    <cellStyle name="Обычный 2" xfId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619125</xdr:colOff>
      <xdr:row>1</xdr:row>
      <xdr:rowOff>0</xdr:rowOff>
    </xdr:to>
    <xdr:pic>
      <xdr:nvPicPr>
        <xdr:cNvPr id="3" name="Рисунок 2" descr="лог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66675"/>
          <a:ext cx="542925" cy="26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opLeftCell="A13" zoomScale="80" zoomScaleNormal="80" workbookViewId="0">
      <selection activeCell="B45" sqref="B45"/>
    </sheetView>
  </sheetViews>
  <sheetFormatPr defaultRowHeight="15" x14ac:dyDescent="0.25"/>
  <cols>
    <col min="1" max="1" width="18.5703125" customWidth="1"/>
    <col min="2" max="2" width="69.42578125" customWidth="1"/>
    <col min="3" max="3" width="11.28515625" style="5" customWidth="1"/>
    <col min="4" max="4" width="18.28515625" customWidth="1"/>
  </cols>
  <sheetData>
    <row r="1" spans="1:3" ht="26.25" customHeight="1" x14ac:dyDescent="0.35">
      <c r="A1" s="2"/>
      <c r="B1" s="3"/>
      <c r="C1" s="4"/>
    </row>
    <row r="2" spans="1:3" ht="27.75" customHeight="1" x14ac:dyDescent="0.25">
      <c r="A2" s="7" t="s">
        <v>38</v>
      </c>
      <c r="B2" s="8" t="s">
        <v>25</v>
      </c>
      <c r="C2" s="24" t="s">
        <v>29</v>
      </c>
    </row>
    <row r="3" spans="1:3" x14ac:dyDescent="0.25">
      <c r="A3" s="23">
        <v>0.375</v>
      </c>
      <c r="B3" s="9" t="s">
        <v>22</v>
      </c>
      <c r="C3" s="25">
        <v>1</v>
      </c>
    </row>
    <row r="4" spans="1:3" s="1" customFormat="1" x14ac:dyDescent="0.25">
      <c r="A4" s="23" t="s">
        <v>49</v>
      </c>
      <c r="B4" s="9"/>
      <c r="C4" s="25"/>
    </row>
    <row r="5" spans="1:3" x14ac:dyDescent="0.25">
      <c r="A5" s="23">
        <v>0.3833333333333333</v>
      </c>
      <c r="B5" s="9" t="s">
        <v>30</v>
      </c>
      <c r="C5" s="25">
        <v>2</v>
      </c>
    </row>
    <row r="6" spans="1:3" s="1" customFormat="1" x14ac:dyDescent="0.25">
      <c r="A6" s="23" t="s">
        <v>50</v>
      </c>
      <c r="B6" s="9"/>
      <c r="C6" s="25"/>
    </row>
    <row r="7" spans="1:3" s="1" customFormat="1" x14ac:dyDescent="0.25">
      <c r="A7" s="23" t="s">
        <v>51</v>
      </c>
      <c r="B7" s="9"/>
      <c r="C7" s="25"/>
    </row>
    <row r="8" spans="1:3" x14ac:dyDescent="0.25">
      <c r="A8" s="23">
        <v>0.39999999999999997</v>
      </c>
      <c r="B8" s="9" t="s">
        <v>1</v>
      </c>
      <c r="C8" s="25">
        <v>5</v>
      </c>
    </row>
    <row r="9" spans="1:3" s="1" customFormat="1" x14ac:dyDescent="0.25">
      <c r="A9" s="23"/>
      <c r="B9" s="9"/>
      <c r="C9" s="25"/>
    </row>
    <row r="10" spans="1:3" s="1" customFormat="1" x14ac:dyDescent="0.25">
      <c r="A10" s="23"/>
      <c r="B10" s="9"/>
      <c r="C10" s="25"/>
    </row>
    <row r="11" spans="1:3" s="1" customFormat="1" x14ac:dyDescent="0.25">
      <c r="A11" s="23"/>
      <c r="B11" s="9"/>
      <c r="C11" s="25"/>
    </row>
    <row r="12" spans="1:3" s="1" customFormat="1" x14ac:dyDescent="0.25">
      <c r="A12" s="23"/>
      <c r="B12" s="9"/>
      <c r="C12" s="25"/>
    </row>
    <row r="13" spans="1:3" s="1" customFormat="1" x14ac:dyDescent="0.25">
      <c r="A13" s="23">
        <v>0.44166666666666665</v>
      </c>
      <c r="B13" s="9" t="s">
        <v>21</v>
      </c>
      <c r="C13" s="25">
        <v>3</v>
      </c>
    </row>
    <row r="14" spans="1:3" ht="15.75" x14ac:dyDescent="0.25">
      <c r="A14" s="10"/>
      <c r="B14" s="11" t="s">
        <v>2</v>
      </c>
      <c r="C14" s="26">
        <f>SUM(C3:C13)</f>
        <v>11</v>
      </c>
    </row>
    <row r="15" spans="1:3" ht="15.75" thickBot="1" x14ac:dyDescent="0.3">
      <c r="A15" s="13" t="s">
        <v>39</v>
      </c>
      <c r="B15" s="27" t="s">
        <v>40</v>
      </c>
      <c r="C15" s="27"/>
    </row>
    <row r="16" spans="1:3" x14ac:dyDescent="0.25">
      <c r="A16" s="14" t="s">
        <v>17</v>
      </c>
      <c r="B16" s="14" t="s">
        <v>16</v>
      </c>
    </row>
    <row r="17" spans="1:3" ht="15.75" x14ac:dyDescent="0.25">
      <c r="A17" s="7" t="s">
        <v>46</v>
      </c>
      <c r="B17" s="8" t="s">
        <v>26</v>
      </c>
      <c r="C17" s="28" t="s">
        <v>0</v>
      </c>
    </row>
    <row r="18" spans="1:3" x14ac:dyDescent="0.25">
      <c r="A18" s="23">
        <v>0.375</v>
      </c>
      <c r="B18" s="9" t="s">
        <v>5</v>
      </c>
      <c r="C18" s="25">
        <v>5</v>
      </c>
    </row>
    <row r="19" spans="1:3" x14ac:dyDescent="0.25">
      <c r="A19" s="23">
        <v>0.41666666666666669</v>
      </c>
      <c r="B19" s="9" t="s">
        <v>3</v>
      </c>
      <c r="C19" s="25">
        <v>6</v>
      </c>
    </row>
    <row r="20" spans="1:3" s="1" customFormat="1" x14ac:dyDescent="0.25">
      <c r="A20" s="23">
        <v>0.46666666666666662</v>
      </c>
      <c r="B20" s="9" t="s">
        <v>35</v>
      </c>
      <c r="C20" s="25">
        <v>5</v>
      </c>
    </row>
    <row r="21" spans="1:3" x14ac:dyDescent="0.25">
      <c r="A21" s="23">
        <v>0.5083333333333333</v>
      </c>
      <c r="B21" s="9" t="s">
        <v>6</v>
      </c>
      <c r="C21" s="25">
        <v>3</v>
      </c>
    </row>
    <row r="22" spans="1:3" ht="16.5" thickBot="1" x14ac:dyDescent="0.3">
      <c r="A22" s="15"/>
      <c r="B22" s="16" t="s">
        <v>8</v>
      </c>
      <c r="C22" s="29">
        <f>SUM(C18:C21)</f>
        <v>19</v>
      </c>
    </row>
    <row r="23" spans="1:3" ht="15.75" thickBot="1" x14ac:dyDescent="0.3">
      <c r="A23" s="17" t="s">
        <v>41</v>
      </c>
      <c r="B23" s="32" t="s">
        <v>40</v>
      </c>
      <c r="C23" s="30"/>
    </row>
    <row r="24" spans="1:3" ht="15.75" x14ac:dyDescent="0.25">
      <c r="A24" s="7" t="s">
        <v>42</v>
      </c>
      <c r="B24" s="8" t="s">
        <v>24</v>
      </c>
      <c r="C24" s="28" t="s">
        <v>0</v>
      </c>
    </row>
    <row r="25" spans="1:3" x14ac:dyDescent="0.25">
      <c r="A25" s="23">
        <v>0.60416666666666663</v>
      </c>
      <c r="B25" s="9" t="s">
        <v>4</v>
      </c>
      <c r="C25" s="25">
        <v>3</v>
      </c>
    </row>
    <row r="26" spans="1:3" ht="17.25" customHeight="1" x14ac:dyDescent="0.25">
      <c r="A26" s="23">
        <v>0.62916666666666665</v>
      </c>
      <c r="B26" s="18" t="s">
        <v>36</v>
      </c>
      <c r="C26" s="25">
        <v>7</v>
      </c>
    </row>
    <row r="27" spans="1:3" x14ac:dyDescent="0.25">
      <c r="A27" s="23">
        <v>0.6875</v>
      </c>
      <c r="B27" s="9" t="s">
        <v>7</v>
      </c>
      <c r="C27" s="25">
        <v>5</v>
      </c>
    </row>
    <row r="28" spans="1:3" ht="16.5" thickBot="1" x14ac:dyDescent="0.3">
      <c r="A28" s="19"/>
      <c r="B28" s="16" t="s">
        <v>8</v>
      </c>
      <c r="C28" s="29">
        <f>SUM(C25:C27)</f>
        <v>15</v>
      </c>
    </row>
    <row r="29" spans="1:3" x14ac:dyDescent="0.25">
      <c r="A29" s="14" t="s">
        <v>17</v>
      </c>
      <c r="B29" s="14" t="s">
        <v>16</v>
      </c>
    </row>
    <row r="30" spans="1:3" ht="15.75" x14ac:dyDescent="0.25">
      <c r="A30" s="7" t="s">
        <v>43</v>
      </c>
      <c r="B30" s="8" t="s">
        <v>23</v>
      </c>
      <c r="C30" s="28" t="s">
        <v>0</v>
      </c>
    </row>
    <row r="31" spans="1:3" ht="18" customHeight="1" x14ac:dyDescent="0.25">
      <c r="A31" s="23">
        <v>0.375</v>
      </c>
      <c r="B31" s="18" t="s">
        <v>37</v>
      </c>
      <c r="C31" s="25">
        <v>17</v>
      </c>
    </row>
    <row r="32" spans="1:3" ht="16.5" thickBot="1" x14ac:dyDescent="0.3">
      <c r="A32" s="15"/>
      <c r="B32" s="16" t="s">
        <v>10</v>
      </c>
      <c r="C32" s="29">
        <f>SUM(C31:C31)</f>
        <v>17</v>
      </c>
    </row>
    <row r="33" spans="1:4" ht="15.75" thickBot="1" x14ac:dyDescent="0.3">
      <c r="A33" s="17" t="s">
        <v>44</v>
      </c>
      <c r="B33" s="32" t="s">
        <v>40</v>
      </c>
      <c r="C33" s="30"/>
    </row>
    <row r="34" spans="1:4" ht="15.75" x14ac:dyDescent="0.25">
      <c r="A34" s="7" t="s">
        <v>45</v>
      </c>
      <c r="B34" s="8" t="s">
        <v>23</v>
      </c>
      <c r="C34" s="28" t="s">
        <v>0</v>
      </c>
    </row>
    <row r="35" spans="1:4" x14ac:dyDescent="0.25">
      <c r="A35" s="23">
        <v>0.60416666666666663</v>
      </c>
      <c r="B35" s="9" t="s">
        <v>9</v>
      </c>
      <c r="C35" s="25">
        <v>5</v>
      </c>
    </row>
    <row r="36" spans="1:4" s="1" customFormat="1" x14ac:dyDescent="0.25">
      <c r="A36" s="23">
        <v>0.64583333333333337</v>
      </c>
      <c r="B36" s="9" t="s">
        <v>34</v>
      </c>
      <c r="C36" s="25">
        <v>4</v>
      </c>
    </row>
    <row r="37" spans="1:4" s="1" customFormat="1" x14ac:dyDescent="0.25">
      <c r="A37" s="23">
        <v>0.6791666666666667</v>
      </c>
      <c r="B37" s="9" t="s">
        <v>19</v>
      </c>
      <c r="C37" s="25">
        <v>5</v>
      </c>
    </row>
    <row r="38" spans="1:4" s="1" customFormat="1" x14ac:dyDescent="0.25">
      <c r="A38" s="23">
        <v>0.72083333333333333</v>
      </c>
      <c r="B38" s="20" t="s">
        <v>20</v>
      </c>
      <c r="C38" s="25">
        <v>2</v>
      </c>
    </row>
    <row r="39" spans="1:4" ht="16.5" thickBot="1" x14ac:dyDescent="0.3">
      <c r="A39" s="19"/>
      <c r="B39" s="16" t="s">
        <v>10</v>
      </c>
      <c r="C39" s="29">
        <f>SUM(C35:C38)</f>
        <v>16</v>
      </c>
    </row>
    <row r="40" spans="1:4" x14ac:dyDescent="0.25">
      <c r="A40" s="14" t="s">
        <v>17</v>
      </c>
      <c r="B40" s="14" t="s">
        <v>16</v>
      </c>
    </row>
    <row r="41" spans="1:4" ht="15.75" x14ac:dyDescent="0.25">
      <c r="A41" s="7" t="s">
        <v>46</v>
      </c>
      <c r="B41" s="8" t="s">
        <v>27</v>
      </c>
      <c r="C41" s="28" t="s">
        <v>0</v>
      </c>
    </row>
    <row r="42" spans="1:4" x14ac:dyDescent="0.25">
      <c r="A42" s="23">
        <v>0.375</v>
      </c>
      <c r="B42" s="9" t="s">
        <v>13</v>
      </c>
      <c r="C42" s="25">
        <v>7</v>
      </c>
    </row>
    <row r="43" spans="1:4" x14ac:dyDescent="0.25">
      <c r="A43" s="23">
        <v>0.43333333333333335</v>
      </c>
      <c r="B43" s="9" t="s">
        <v>33</v>
      </c>
      <c r="C43" s="25">
        <v>3</v>
      </c>
    </row>
    <row r="44" spans="1:4" x14ac:dyDescent="0.25">
      <c r="A44" s="23">
        <v>0.45833333333333331</v>
      </c>
      <c r="B44" s="9" t="s">
        <v>32</v>
      </c>
      <c r="C44" s="25">
        <v>5</v>
      </c>
    </row>
    <row r="45" spans="1:4" x14ac:dyDescent="0.25">
      <c r="A45" s="23">
        <v>0.5</v>
      </c>
      <c r="B45" s="9" t="s">
        <v>31</v>
      </c>
      <c r="C45" s="25">
        <v>4</v>
      </c>
    </row>
    <row r="46" spans="1:4" s="1" customFormat="1" ht="16.5" thickBot="1" x14ac:dyDescent="0.3">
      <c r="A46" s="15"/>
      <c r="B46" s="16" t="s">
        <v>14</v>
      </c>
      <c r="C46" s="29">
        <f>SUM(C42:C45)</f>
        <v>19</v>
      </c>
    </row>
    <row r="47" spans="1:4" s="1" customFormat="1" ht="15.75" thickBot="1" x14ac:dyDescent="0.3">
      <c r="A47" s="13" t="s">
        <v>47</v>
      </c>
      <c r="B47" s="32" t="s">
        <v>40</v>
      </c>
      <c r="C47" s="30"/>
    </row>
    <row r="48" spans="1:4" ht="15.75" x14ac:dyDescent="0.25">
      <c r="A48" s="7" t="s">
        <v>48</v>
      </c>
      <c r="B48" s="8" t="s">
        <v>28</v>
      </c>
      <c r="C48" s="28" t="s">
        <v>0</v>
      </c>
      <c r="D48" s="1"/>
    </row>
    <row r="49" spans="1:4" x14ac:dyDescent="0.25">
      <c r="A49" s="23">
        <v>0.60416666666666663</v>
      </c>
      <c r="B49" s="9" t="s">
        <v>11</v>
      </c>
      <c r="C49" s="25">
        <v>5</v>
      </c>
      <c r="D49" s="1"/>
    </row>
    <row r="50" spans="1:4" x14ac:dyDescent="0.25">
      <c r="A50" s="23">
        <v>0.64583333333333337</v>
      </c>
      <c r="B50" s="9" t="s">
        <v>18</v>
      </c>
      <c r="C50" s="25">
        <v>1</v>
      </c>
      <c r="D50" s="1"/>
    </row>
    <row r="51" spans="1:4" s="1" customFormat="1" x14ac:dyDescent="0.25">
      <c r="A51" s="23">
        <v>0.65416666666666667</v>
      </c>
      <c r="B51" s="9" t="s">
        <v>12</v>
      </c>
      <c r="C51" s="25">
        <v>7</v>
      </c>
    </row>
    <row r="52" spans="1:4" ht="16.5" thickBot="1" x14ac:dyDescent="0.3">
      <c r="A52" s="19"/>
      <c r="B52" s="16" t="s">
        <v>14</v>
      </c>
      <c r="C52" s="29">
        <f>SUM(C49:C51)</f>
        <v>13</v>
      </c>
    </row>
    <row r="53" spans="1:4" ht="15.75" thickBot="1" x14ac:dyDescent="0.3">
      <c r="A53" s="14" t="s">
        <v>17</v>
      </c>
      <c r="B53" s="14" t="s">
        <v>16</v>
      </c>
    </row>
    <row r="54" spans="1:4" ht="19.5" thickBot="1" x14ac:dyDescent="0.35">
      <c r="A54" s="21"/>
      <c r="B54" s="22" t="s">
        <v>15</v>
      </c>
      <c r="C54" s="31">
        <f>C14+C22+C28+C32+C39+C46+C52</f>
        <v>110</v>
      </c>
    </row>
    <row r="55" spans="1:4" x14ac:dyDescent="0.25">
      <c r="A55" s="12"/>
      <c r="B55" s="12"/>
    </row>
    <row r="56" spans="1:4" s="1" customFormat="1" x14ac:dyDescent="0.25">
      <c r="A56" s="12"/>
      <c r="B56" s="12"/>
      <c r="C56" s="5"/>
    </row>
    <row r="57" spans="1:4" x14ac:dyDescent="0.25">
      <c r="A57" s="12"/>
      <c r="B57" s="12"/>
    </row>
    <row r="58" spans="1:4" x14ac:dyDescent="0.25">
      <c r="A58" s="12"/>
      <c r="B58" s="12"/>
    </row>
    <row r="59" spans="1:4" x14ac:dyDescent="0.25">
      <c r="A59" s="12"/>
      <c r="B59" s="12"/>
    </row>
    <row r="60" spans="1:4" x14ac:dyDescent="0.25">
      <c r="A60" s="12"/>
      <c r="B60" s="12"/>
    </row>
    <row r="61" spans="1:4" x14ac:dyDescent="0.25">
      <c r="A61" s="6"/>
      <c r="B61" s="6"/>
    </row>
    <row r="62" spans="1:4" x14ac:dyDescent="0.25">
      <c r="A62" s="6"/>
      <c r="B62" s="6"/>
    </row>
    <row r="63" spans="1:4" x14ac:dyDescent="0.25">
      <c r="A63" s="6"/>
      <c r="B63" s="6"/>
    </row>
  </sheetData>
  <autoFilter ref="A1:C65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zoomScale="75" zoomScaleNormal="75" workbookViewId="0">
      <pane xSplit="3" ySplit="1" topLeftCell="L8" activePane="bottomRight" state="frozen"/>
      <selection pane="topRight" activeCell="D1" sqref="D1"/>
      <selection pane="bottomLeft" activeCell="A2" sqref="A2"/>
      <selection pane="bottomRight" activeCell="V14" sqref="V14"/>
    </sheetView>
  </sheetViews>
  <sheetFormatPr defaultRowHeight="34.5" customHeight="1" x14ac:dyDescent="0.25"/>
  <cols>
    <col min="1" max="1" width="8.5703125" style="39" bestFit="1" customWidth="1"/>
    <col min="2" max="2" width="11.7109375" style="39" bestFit="1" customWidth="1"/>
    <col min="3" max="3" width="3.42578125" style="40" bestFit="1" customWidth="1"/>
    <col min="4" max="23" width="23.140625" style="40" customWidth="1"/>
    <col min="24" max="16384" width="9.140625" style="34"/>
  </cols>
  <sheetData>
    <row r="1" spans="1:23" ht="34.5" customHeight="1" x14ac:dyDescent="0.25">
      <c r="A1" s="33" t="s">
        <v>55</v>
      </c>
      <c r="B1" s="33" t="s">
        <v>52</v>
      </c>
      <c r="C1" s="42"/>
      <c r="D1" s="86" t="s">
        <v>53</v>
      </c>
      <c r="E1" s="87"/>
      <c r="F1" s="87"/>
      <c r="G1" s="87"/>
      <c r="H1" s="88"/>
      <c r="I1" s="86" t="s">
        <v>54</v>
      </c>
      <c r="J1" s="87"/>
      <c r="K1" s="87"/>
      <c r="L1" s="87"/>
      <c r="M1" s="89"/>
      <c r="N1" s="90" t="s">
        <v>23</v>
      </c>
      <c r="O1" s="87"/>
      <c r="P1" s="87"/>
      <c r="Q1" s="87"/>
      <c r="R1" s="89"/>
      <c r="S1" s="86" t="s">
        <v>27</v>
      </c>
      <c r="T1" s="87"/>
      <c r="U1" s="87"/>
      <c r="V1" s="87"/>
      <c r="W1" s="89"/>
    </row>
    <row r="2" spans="1:23" ht="88.5" customHeight="1" x14ac:dyDescent="0.25">
      <c r="A2" s="35">
        <v>0.375</v>
      </c>
      <c r="B2" s="35">
        <v>0.38194444444444442</v>
      </c>
      <c r="C2" s="43">
        <v>1</v>
      </c>
      <c r="D2" s="47" t="s">
        <v>209</v>
      </c>
      <c r="E2" s="73" t="s">
        <v>344</v>
      </c>
      <c r="F2" s="73" t="s">
        <v>345</v>
      </c>
      <c r="G2" s="73" t="s">
        <v>58</v>
      </c>
      <c r="H2" s="61" t="s">
        <v>58</v>
      </c>
      <c r="I2" s="47" t="s">
        <v>214</v>
      </c>
      <c r="J2" s="73" t="s">
        <v>344</v>
      </c>
      <c r="K2" s="73" t="s">
        <v>345</v>
      </c>
      <c r="L2" s="73" t="s">
        <v>159</v>
      </c>
      <c r="M2" s="48" t="s">
        <v>160</v>
      </c>
      <c r="N2" s="47" t="s">
        <v>225</v>
      </c>
      <c r="O2" s="73" t="s">
        <v>344</v>
      </c>
      <c r="P2" s="73" t="s">
        <v>345</v>
      </c>
      <c r="Q2" s="73" t="s">
        <v>161</v>
      </c>
      <c r="R2" s="48" t="s">
        <v>162</v>
      </c>
      <c r="S2" s="47" t="s">
        <v>226</v>
      </c>
      <c r="T2" s="73" t="s">
        <v>344</v>
      </c>
      <c r="U2" s="73" t="s">
        <v>345</v>
      </c>
      <c r="V2" s="73" t="s">
        <v>128</v>
      </c>
      <c r="W2" s="48" t="s">
        <v>163</v>
      </c>
    </row>
    <row r="3" spans="1:23" ht="34.5" customHeight="1" x14ac:dyDescent="0.25">
      <c r="A3" s="35">
        <v>0.3833333333333333</v>
      </c>
      <c r="B3" s="35">
        <v>0.39027777777777778</v>
      </c>
      <c r="C3" s="43">
        <v>2</v>
      </c>
      <c r="D3" s="47" t="s">
        <v>212</v>
      </c>
      <c r="E3" s="73"/>
      <c r="F3" s="73"/>
      <c r="G3" s="73" t="s">
        <v>122</v>
      </c>
      <c r="H3" s="55" t="s">
        <v>59</v>
      </c>
      <c r="I3" s="47" t="s">
        <v>214</v>
      </c>
      <c r="J3" s="73"/>
      <c r="K3" s="73"/>
      <c r="L3" s="73" t="s">
        <v>124</v>
      </c>
      <c r="M3" s="63" t="s">
        <v>68</v>
      </c>
      <c r="N3" s="47" t="s">
        <v>225</v>
      </c>
      <c r="O3" s="73"/>
      <c r="P3" s="73"/>
      <c r="Q3" s="73" t="s">
        <v>150</v>
      </c>
      <c r="R3" s="48" t="s">
        <v>105</v>
      </c>
      <c r="S3" s="47" t="s">
        <v>226</v>
      </c>
      <c r="T3" s="73"/>
      <c r="U3" s="73"/>
      <c r="V3" s="73" t="s">
        <v>155</v>
      </c>
      <c r="W3" s="48" t="s">
        <v>164</v>
      </c>
    </row>
    <row r="4" spans="1:23" ht="34.5" customHeight="1" x14ac:dyDescent="0.25">
      <c r="A4" s="35">
        <v>0.391666666666667</v>
      </c>
      <c r="B4" s="35">
        <v>0.39861111111111103</v>
      </c>
      <c r="C4" s="43">
        <v>3</v>
      </c>
      <c r="D4" s="47" t="s">
        <v>212</v>
      </c>
      <c r="E4" s="73"/>
      <c r="F4" s="73"/>
      <c r="G4" s="73" t="s">
        <v>136</v>
      </c>
      <c r="H4" s="55" t="s">
        <v>60</v>
      </c>
      <c r="I4" s="47" t="s">
        <v>214</v>
      </c>
      <c r="J4" s="73"/>
      <c r="K4" s="73"/>
      <c r="L4" s="73" t="s">
        <v>140</v>
      </c>
      <c r="M4" s="48" t="s">
        <v>165</v>
      </c>
      <c r="N4" s="47" t="s">
        <v>225</v>
      </c>
      <c r="O4" s="73"/>
      <c r="P4" s="73"/>
      <c r="Q4" s="73" t="s">
        <v>132</v>
      </c>
      <c r="R4" s="48" t="s">
        <v>106</v>
      </c>
      <c r="S4" s="47" t="s">
        <v>226</v>
      </c>
      <c r="T4" s="73"/>
      <c r="U4" s="73"/>
      <c r="V4" s="73" t="s">
        <v>123</v>
      </c>
      <c r="W4" s="69" t="s">
        <v>93</v>
      </c>
    </row>
    <row r="5" spans="1:23" ht="34.5" customHeight="1" x14ac:dyDescent="0.25">
      <c r="A5" s="35">
        <v>0.4</v>
      </c>
      <c r="B5" s="35">
        <v>0.406944444444444</v>
      </c>
      <c r="C5" s="43">
        <v>4</v>
      </c>
      <c r="D5" s="47" t="s">
        <v>210</v>
      </c>
      <c r="E5" s="73"/>
      <c r="F5" s="73"/>
      <c r="G5" s="73" t="s">
        <v>166</v>
      </c>
      <c r="H5" s="55" t="s">
        <v>61</v>
      </c>
      <c r="I5" s="47" t="s">
        <v>214</v>
      </c>
      <c r="J5" s="73"/>
      <c r="K5" s="73"/>
      <c r="L5" s="73" t="s">
        <v>141</v>
      </c>
      <c r="M5" s="48" t="s">
        <v>69</v>
      </c>
      <c r="N5" s="47" t="s">
        <v>225</v>
      </c>
      <c r="O5" s="73"/>
      <c r="P5" s="73"/>
      <c r="Q5" s="73" t="s">
        <v>151</v>
      </c>
      <c r="R5" s="48" t="s">
        <v>107</v>
      </c>
      <c r="S5" s="47" t="s">
        <v>226</v>
      </c>
      <c r="T5" s="73"/>
      <c r="U5" s="73"/>
      <c r="V5" s="73" t="s">
        <v>167</v>
      </c>
      <c r="W5" s="48" t="s">
        <v>168</v>
      </c>
    </row>
    <row r="6" spans="1:23" ht="34.5" customHeight="1" x14ac:dyDescent="0.25">
      <c r="A6" s="35">
        <v>0.40833333333333299</v>
      </c>
      <c r="B6" s="35">
        <v>0.41527777777777802</v>
      </c>
      <c r="C6" s="43">
        <v>5</v>
      </c>
      <c r="D6" s="47" t="s">
        <v>210</v>
      </c>
      <c r="E6" s="73"/>
      <c r="F6" s="73"/>
      <c r="G6" s="73" t="s">
        <v>169</v>
      </c>
      <c r="H6" s="55" t="s">
        <v>64</v>
      </c>
      <c r="I6" s="47" t="s">
        <v>214</v>
      </c>
      <c r="J6" s="73"/>
      <c r="K6" s="73"/>
      <c r="L6" s="73" t="s">
        <v>142</v>
      </c>
      <c r="M6" s="66" t="s">
        <v>170</v>
      </c>
      <c r="N6" s="47" t="s">
        <v>225</v>
      </c>
      <c r="O6" s="73"/>
      <c r="P6" s="73"/>
      <c r="Q6" s="73" t="s">
        <v>152</v>
      </c>
      <c r="R6" s="48" t="s">
        <v>108</v>
      </c>
      <c r="S6" s="47" t="s">
        <v>226</v>
      </c>
      <c r="T6" s="73"/>
      <c r="U6" s="73"/>
      <c r="V6" s="73" t="s">
        <v>133</v>
      </c>
      <c r="W6" s="48" t="s">
        <v>94</v>
      </c>
    </row>
    <row r="7" spans="1:23" ht="34.5" customHeight="1" x14ac:dyDescent="0.25">
      <c r="A7" s="35">
        <v>0.41666666666666702</v>
      </c>
      <c r="B7" s="35">
        <v>0.42361111111111099</v>
      </c>
      <c r="C7" s="43">
        <v>6</v>
      </c>
      <c r="D7" s="47" t="s">
        <v>210</v>
      </c>
      <c r="E7" s="73"/>
      <c r="F7" s="73"/>
      <c r="G7" s="73" t="s">
        <v>135</v>
      </c>
      <c r="H7" s="55" t="s">
        <v>171</v>
      </c>
      <c r="I7" s="47" t="s">
        <v>215</v>
      </c>
      <c r="J7" s="73"/>
      <c r="K7" s="73"/>
      <c r="L7" s="73" t="s">
        <v>172</v>
      </c>
      <c r="M7" s="48" t="s">
        <v>70</v>
      </c>
      <c r="N7" s="47" t="s">
        <v>225</v>
      </c>
      <c r="O7" s="73"/>
      <c r="P7" s="73"/>
      <c r="Q7" s="73" t="s">
        <v>173</v>
      </c>
      <c r="R7" s="48" t="s">
        <v>109</v>
      </c>
      <c r="S7" s="47" t="s">
        <v>226</v>
      </c>
      <c r="T7" s="73"/>
      <c r="U7" s="73"/>
      <c r="V7" s="73" t="s">
        <v>125</v>
      </c>
      <c r="W7" s="48" t="s">
        <v>174</v>
      </c>
    </row>
    <row r="8" spans="1:23" ht="34.5" customHeight="1" x14ac:dyDescent="0.25">
      <c r="A8" s="35">
        <v>0.42499999999999999</v>
      </c>
      <c r="B8" s="35">
        <v>0.43194444444444502</v>
      </c>
      <c r="C8" s="43">
        <v>7</v>
      </c>
      <c r="D8" s="47" t="s">
        <v>210</v>
      </c>
      <c r="E8" s="73"/>
      <c r="F8" s="73"/>
      <c r="G8" s="73" t="s">
        <v>175</v>
      </c>
      <c r="H8" s="55" t="s">
        <v>63</v>
      </c>
      <c r="I8" s="47" t="s">
        <v>215</v>
      </c>
      <c r="J8" s="73"/>
      <c r="K8" s="73"/>
      <c r="L8" s="73" t="s">
        <v>176</v>
      </c>
      <c r="M8" s="48" t="s">
        <v>71</v>
      </c>
      <c r="N8" s="47" t="s">
        <v>225</v>
      </c>
      <c r="O8" s="73"/>
      <c r="P8" s="73"/>
      <c r="Q8" s="73" t="s">
        <v>126</v>
      </c>
      <c r="R8" s="65" t="s">
        <v>99</v>
      </c>
      <c r="S8" s="47" t="s">
        <v>226</v>
      </c>
      <c r="T8" s="73"/>
      <c r="U8" s="73"/>
      <c r="V8" s="73" t="s">
        <v>156</v>
      </c>
      <c r="W8" s="48" t="s">
        <v>95</v>
      </c>
    </row>
    <row r="9" spans="1:23" ht="34.5" customHeight="1" x14ac:dyDescent="0.25">
      <c r="A9" s="35">
        <v>0.43333333333333302</v>
      </c>
      <c r="B9" s="35">
        <v>0.44027777777777799</v>
      </c>
      <c r="C9" s="43">
        <v>8</v>
      </c>
      <c r="D9" s="47" t="s">
        <v>210</v>
      </c>
      <c r="E9" s="73"/>
      <c r="F9" s="73"/>
      <c r="G9" s="73" t="s">
        <v>166</v>
      </c>
      <c r="H9" s="59" t="s">
        <v>62</v>
      </c>
      <c r="I9" s="47" t="s">
        <v>215</v>
      </c>
      <c r="J9" s="73"/>
      <c r="K9" s="73"/>
      <c r="L9" s="73" t="s">
        <v>58</v>
      </c>
      <c r="M9" s="62" t="s">
        <v>58</v>
      </c>
      <c r="N9" s="47" t="s">
        <v>225</v>
      </c>
      <c r="O9" s="73"/>
      <c r="P9" s="73"/>
      <c r="Q9" s="73" t="s">
        <v>134</v>
      </c>
      <c r="R9" s="48" t="s">
        <v>110</v>
      </c>
      <c r="S9" s="47" t="s">
        <v>227</v>
      </c>
      <c r="T9" s="73"/>
      <c r="U9" s="73"/>
      <c r="V9" s="73" t="s">
        <v>177</v>
      </c>
      <c r="W9" s="48" t="s">
        <v>178</v>
      </c>
    </row>
    <row r="10" spans="1:23" ht="34.5" customHeight="1" x14ac:dyDescent="0.25">
      <c r="A10" s="35">
        <v>0.44166666666666599</v>
      </c>
      <c r="B10" s="35">
        <v>0.44861111111111102</v>
      </c>
      <c r="C10" s="43">
        <v>9</v>
      </c>
      <c r="D10" s="47" t="s">
        <v>211</v>
      </c>
      <c r="E10" s="73"/>
      <c r="F10" s="73"/>
      <c r="G10" s="73" t="s">
        <v>137</v>
      </c>
      <c r="H10" s="55" t="s">
        <v>65</v>
      </c>
      <c r="I10" s="47" t="s">
        <v>215</v>
      </c>
      <c r="J10" s="73"/>
      <c r="K10" s="73"/>
      <c r="L10" s="73" t="s">
        <v>129</v>
      </c>
      <c r="M10" s="67" t="s">
        <v>72</v>
      </c>
      <c r="N10" s="47" t="s">
        <v>225</v>
      </c>
      <c r="O10" s="73"/>
      <c r="P10" s="73"/>
      <c r="Q10" s="73" t="s">
        <v>133</v>
      </c>
      <c r="R10" s="48" t="s">
        <v>113</v>
      </c>
      <c r="S10" s="47" t="s">
        <v>227</v>
      </c>
      <c r="T10" s="73"/>
      <c r="U10" s="73"/>
      <c r="V10" s="73" t="s">
        <v>130</v>
      </c>
      <c r="W10" s="48" t="s">
        <v>97</v>
      </c>
    </row>
    <row r="11" spans="1:23" ht="34.5" customHeight="1" x14ac:dyDescent="0.25">
      <c r="A11" s="35">
        <v>0.45</v>
      </c>
      <c r="B11" s="35">
        <v>0.45694444444444499</v>
      </c>
      <c r="C11" s="43">
        <v>10</v>
      </c>
      <c r="D11" s="47" t="s">
        <v>211</v>
      </c>
      <c r="E11" s="73"/>
      <c r="F11" s="73"/>
      <c r="G11" s="73" t="s">
        <v>138</v>
      </c>
      <c r="H11" s="55" t="s">
        <v>66</v>
      </c>
      <c r="I11" s="47" t="s">
        <v>215</v>
      </c>
      <c r="J11" s="73"/>
      <c r="K11" s="73"/>
      <c r="L11" s="73" t="s">
        <v>167</v>
      </c>
      <c r="M11" s="48" t="s">
        <v>73</v>
      </c>
      <c r="N11" s="47" t="s">
        <v>225</v>
      </c>
      <c r="O11" s="73"/>
      <c r="P11" s="73"/>
      <c r="Q11" s="73" t="s">
        <v>208</v>
      </c>
      <c r="R11" s="48" t="s">
        <v>179</v>
      </c>
      <c r="S11" s="47" t="s">
        <v>227</v>
      </c>
      <c r="T11" s="73"/>
      <c r="U11" s="73"/>
      <c r="V11" s="73" t="s">
        <v>126</v>
      </c>
      <c r="W11" s="48" t="s">
        <v>96</v>
      </c>
    </row>
    <row r="12" spans="1:23" ht="34.5" customHeight="1" x14ac:dyDescent="0.25">
      <c r="A12" s="35">
        <v>0.45833333333333298</v>
      </c>
      <c r="B12" s="35">
        <v>0.46527777777777801</v>
      </c>
      <c r="C12" s="43">
        <v>11</v>
      </c>
      <c r="D12" s="47" t="s">
        <v>211</v>
      </c>
      <c r="E12" s="73"/>
      <c r="F12" s="73"/>
      <c r="G12" s="73" t="s">
        <v>139</v>
      </c>
      <c r="H12" s="55" t="s">
        <v>67</v>
      </c>
      <c r="I12" s="47" t="s">
        <v>215</v>
      </c>
      <c r="J12" s="73"/>
      <c r="K12" s="73"/>
      <c r="L12" s="73" t="s">
        <v>142</v>
      </c>
      <c r="M12" s="66" t="s">
        <v>170</v>
      </c>
      <c r="N12" s="47" t="s">
        <v>225</v>
      </c>
      <c r="O12" s="73"/>
      <c r="P12" s="73"/>
      <c r="Q12" s="73" t="s">
        <v>173</v>
      </c>
      <c r="R12" s="48" t="s">
        <v>112</v>
      </c>
      <c r="S12" s="47" t="s">
        <v>228</v>
      </c>
      <c r="T12" s="73"/>
      <c r="U12" s="73"/>
      <c r="V12" s="73" t="s">
        <v>157</v>
      </c>
      <c r="W12" s="48" t="s">
        <v>98</v>
      </c>
    </row>
    <row r="13" spans="1:23" ht="34.5" customHeight="1" x14ac:dyDescent="0.25">
      <c r="A13" s="35">
        <v>0.46666666666666601</v>
      </c>
      <c r="B13" s="35">
        <v>0.47361111111111098</v>
      </c>
      <c r="C13" s="43">
        <v>12</v>
      </c>
      <c r="D13" s="49"/>
      <c r="E13" s="73"/>
      <c r="F13" s="73"/>
      <c r="G13" s="74"/>
      <c r="H13" s="55"/>
      <c r="I13" s="47" t="s">
        <v>216</v>
      </c>
      <c r="J13" s="73"/>
      <c r="K13" s="73"/>
      <c r="L13" s="73" t="s">
        <v>124</v>
      </c>
      <c r="M13" s="63" t="s">
        <v>68</v>
      </c>
      <c r="N13" s="47" t="s">
        <v>225</v>
      </c>
      <c r="O13" s="73"/>
      <c r="P13" s="73"/>
      <c r="Q13" s="73" t="s">
        <v>153</v>
      </c>
      <c r="R13" s="48" t="s">
        <v>111</v>
      </c>
      <c r="S13" s="47" t="s">
        <v>228</v>
      </c>
      <c r="T13" s="73"/>
      <c r="U13" s="73"/>
      <c r="V13" s="73" t="s">
        <v>158</v>
      </c>
      <c r="W13" s="48" t="s">
        <v>127</v>
      </c>
    </row>
    <row r="14" spans="1:23" ht="34.5" customHeight="1" x14ac:dyDescent="0.25">
      <c r="A14" s="35">
        <v>0.47499999999999998</v>
      </c>
      <c r="B14" s="35">
        <v>0.48194444444444401</v>
      </c>
      <c r="C14" s="43">
        <v>13</v>
      </c>
      <c r="D14" s="49"/>
      <c r="E14" s="73"/>
      <c r="F14" s="73"/>
      <c r="G14" s="74"/>
      <c r="H14" s="55"/>
      <c r="I14" s="47" t="s">
        <v>216</v>
      </c>
      <c r="J14" s="73"/>
      <c r="K14" s="73"/>
      <c r="L14" s="73" t="s">
        <v>161</v>
      </c>
      <c r="M14" s="48" t="s">
        <v>74</v>
      </c>
      <c r="N14" s="47" t="s">
        <v>225</v>
      </c>
      <c r="O14" s="73"/>
      <c r="P14" s="73"/>
      <c r="Q14" s="73" t="s">
        <v>133</v>
      </c>
      <c r="R14" s="48" t="s">
        <v>180</v>
      </c>
      <c r="S14" s="47" t="s">
        <v>228</v>
      </c>
      <c r="T14" s="73"/>
      <c r="U14" s="73"/>
      <c r="V14" s="73" t="s">
        <v>166</v>
      </c>
      <c r="W14" s="60" t="s">
        <v>62</v>
      </c>
    </row>
    <row r="15" spans="1:23" ht="34.5" customHeight="1" x14ac:dyDescent="0.25">
      <c r="A15" s="35">
        <v>0.483333333333333</v>
      </c>
      <c r="B15" s="35">
        <v>0.49027777777777798</v>
      </c>
      <c r="C15" s="43">
        <v>14</v>
      </c>
      <c r="D15" s="49"/>
      <c r="E15" s="73"/>
      <c r="F15" s="73"/>
      <c r="G15" s="74"/>
      <c r="H15" s="55"/>
      <c r="I15" s="47" t="s">
        <v>216</v>
      </c>
      <c r="J15" s="73"/>
      <c r="K15" s="73"/>
      <c r="L15" s="73" t="s">
        <v>143</v>
      </c>
      <c r="M15" s="48" t="s">
        <v>75</v>
      </c>
      <c r="N15" s="47" t="s">
        <v>225</v>
      </c>
      <c r="O15" s="73"/>
      <c r="P15" s="73"/>
      <c r="Q15" s="73" t="s">
        <v>181</v>
      </c>
      <c r="R15" s="64" t="s">
        <v>103</v>
      </c>
      <c r="S15" s="47" t="s">
        <v>228</v>
      </c>
      <c r="T15" s="73"/>
      <c r="U15" s="73"/>
      <c r="V15" s="73" t="s">
        <v>123</v>
      </c>
      <c r="W15" s="69" t="s">
        <v>93</v>
      </c>
    </row>
    <row r="16" spans="1:23" ht="34.5" customHeight="1" x14ac:dyDescent="0.25">
      <c r="A16" s="35">
        <v>0.49166666666666597</v>
      </c>
      <c r="B16" s="35">
        <v>0.49861111111111101</v>
      </c>
      <c r="C16" s="43">
        <v>15</v>
      </c>
      <c r="D16" s="49"/>
      <c r="E16" s="73"/>
      <c r="F16" s="73"/>
      <c r="G16" s="74"/>
      <c r="H16" s="55"/>
      <c r="I16" s="47" t="s">
        <v>216</v>
      </c>
      <c r="J16" s="73"/>
      <c r="K16" s="73"/>
      <c r="L16" s="73" t="s">
        <v>58</v>
      </c>
      <c r="M16" s="62" t="s">
        <v>58</v>
      </c>
      <c r="N16" s="47" t="s">
        <v>225</v>
      </c>
      <c r="O16" s="73"/>
      <c r="P16" s="73"/>
      <c r="Q16" s="73" t="s">
        <v>182</v>
      </c>
      <c r="R16" s="48" t="s">
        <v>114</v>
      </c>
      <c r="S16" s="47" t="s">
        <v>229</v>
      </c>
      <c r="T16" s="73"/>
      <c r="U16" s="73"/>
      <c r="V16" s="73" t="s">
        <v>173</v>
      </c>
      <c r="W16" s="48" t="s">
        <v>100</v>
      </c>
    </row>
    <row r="17" spans="1:23" ht="34.5" customHeight="1" x14ac:dyDescent="0.25">
      <c r="A17" s="35">
        <v>0.5</v>
      </c>
      <c r="B17" s="35">
        <v>0.50694444444444398</v>
      </c>
      <c r="C17" s="43">
        <v>16</v>
      </c>
      <c r="D17" s="49"/>
      <c r="E17" s="73"/>
      <c r="F17" s="73"/>
      <c r="G17" s="74"/>
      <c r="H17" s="55"/>
      <c r="I17" s="47" t="s">
        <v>216</v>
      </c>
      <c r="J17" s="73"/>
      <c r="K17" s="73"/>
      <c r="L17" s="73" t="s">
        <v>172</v>
      </c>
      <c r="M17" s="48" t="s">
        <v>183</v>
      </c>
      <c r="N17" s="47" t="s">
        <v>225</v>
      </c>
      <c r="O17" s="73"/>
      <c r="P17" s="73"/>
      <c r="Q17" s="73" t="s">
        <v>184</v>
      </c>
      <c r="R17" s="48" t="s">
        <v>185</v>
      </c>
      <c r="S17" s="47" t="s">
        <v>229</v>
      </c>
      <c r="T17" s="73"/>
      <c r="U17" s="73"/>
      <c r="V17" s="73" t="s">
        <v>126</v>
      </c>
      <c r="W17" s="65" t="s">
        <v>99</v>
      </c>
    </row>
    <row r="18" spans="1:23" ht="34.5" customHeight="1" x14ac:dyDescent="0.25">
      <c r="A18" s="35">
        <v>0.50833333333333397</v>
      </c>
      <c r="B18" s="35">
        <v>0.51527777777777695</v>
      </c>
      <c r="C18" s="43">
        <v>17</v>
      </c>
      <c r="D18" s="49"/>
      <c r="E18" s="73"/>
      <c r="F18" s="73"/>
      <c r="G18" s="74"/>
      <c r="H18" s="55"/>
      <c r="I18" s="47" t="s">
        <v>217</v>
      </c>
      <c r="J18" s="73"/>
      <c r="K18" s="73"/>
      <c r="L18" s="73" t="s">
        <v>124</v>
      </c>
      <c r="M18" s="63" t="s">
        <v>68</v>
      </c>
      <c r="N18" s="47" t="s">
        <v>225</v>
      </c>
      <c r="O18" s="73"/>
      <c r="P18" s="73"/>
      <c r="Q18" s="73" t="s">
        <v>173</v>
      </c>
      <c r="R18" s="48" t="s">
        <v>115</v>
      </c>
      <c r="S18" s="47" t="s">
        <v>229</v>
      </c>
      <c r="T18" s="73"/>
      <c r="U18" s="73"/>
      <c r="V18" s="73" t="s">
        <v>131</v>
      </c>
      <c r="W18" s="48" t="s">
        <v>101</v>
      </c>
    </row>
    <row r="19" spans="1:23" ht="34.5" customHeight="1" x14ac:dyDescent="0.25">
      <c r="A19" s="35">
        <v>0.51666666666666805</v>
      </c>
      <c r="B19" s="35">
        <v>0.52361111111111003</v>
      </c>
      <c r="C19" s="43">
        <v>18</v>
      </c>
      <c r="D19" s="49"/>
      <c r="E19" s="73"/>
      <c r="F19" s="73"/>
      <c r="G19" s="74"/>
      <c r="H19" s="55"/>
      <c r="I19" s="47" t="s">
        <v>217</v>
      </c>
      <c r="J19" s="73"/>
      <c r="K19" s="73"/>
      <c r="L19" s="73" t="s">
        <v>58</v>
      </c>
      <c r="M19" s="62" t="s">
        <v>58</v>
      </c>
      <c r="N19" s="45"/>
      <c r="O19" s="73"/>
      <c r="P19" s="73"/>
      <c r="Q19" s="74"/>
      <c r="R19" s="53"/>
      <c r="S19" s="47" t="s">
        <v>229</v>
      </c>
      <c r="T19" s="73"/>
      <c r="U19" s="73"/>
      <c r="V19" s="73" t="s">
        <v>186</v>
      </c>
      <c r="W19" s="48" t="s">
        <v>102</v>
      </c>
    </row>
    <row r="20" spans="1:23" ht="34.5" customHeight="1" x14ac:dyDescent="0.25">
      <c r="A20" s="35">
        <v>0.52500000000000202</v>
      </c>
      <c r="B20" s="35">
        <v>0.531944444444443</v>
      </c>
      <c r="C20" s="43">
        <v>19</v>
      </c>
      <c r="D20" s="49"/>
      <c r="E20" s="73"/>
      <c r="F20" s="73"/>
      <c r="G20" s="74"/>
      <c r="H20" s="55"/>
      <c r="I20" s="47" t="s">
        <v>217</v>
      </c>
      <c r="J20" s="73"/>
      <c r="K20" s="73"/>
      <c r="L20" s="73" t="s">
        <v>184</v>
      </c>
      <c r="M20" s="48" t="s">
        <v>76</v>
      </c>
      <c r="N20" s="45"/>
      <c r="O20" s="73"/>
      <c r="P20" s="73"/>
      <c r="Q20" s="74"/>
      <c r="R20" s="53"/>
      <c r="S20" s="47" t="s">
        <v>229</v>
      </c>
      <c r="T20" s="73"/>
      <c r="U20" s="73"/>
      <c r="V20" s="73" t="s">
        <v>181</v>
      </c>
      <c r="W20" s="64" t="s">
        <v>103</v>
      </c>
    </row>
    <row r="21" spans="1:23" ht="34.5" customHeight="1" x14ac:dyDescent="0.25">
      <c r="A21" s="36">
        <v>0.53333333333333599</v>
      </c>
      <c r="B21" s="36">
        <v>0.60277777777777775</v>
      </c>
      <c r="C21" s="43"/>
      <c r="D21" s="92" t="s">
        <v>40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4"/>
    </row>
    <row r="22" spans="1:23" ht="34.5" customHeight="1" x14ac:dyDescent="0.25">
      <c r="A22" s="35">
        <v>0.60416666666666663</v>
      </c>
      <c r="B22" s="35">
        <v>0.61111111111111105</v>
      </c>
      <c r="C22" s="43">
        <v>1</v>
      </c>
      <c r="D22" s="50"/>
      <c r="E22" s="73"/>
      <c r="F22" s="73"/>
      <c r="G22" s="75"/>
      <c r="H22" s="56"/>
      <c r="I22" s="47" t="s">
        <v>218</v>
      </c>
      <c r="J22" s="73"/>
      <c r="K22" s="73"/>
      <c r="L22" s="73" t="s">
        <v>203</v>
      </c>
      <c r="M22" s="48" t="s">
        <v>187</v>
      </c>
      <c r="N22" s="47" t="s">
        <v>221</v>
      </c>
      <c r="O22" s="73"/>
      <c r="P22" s="73"/>
      <c r="Q22" s="73" t="s">
        <v>131</v>
      </c>
      <c r="R22" s="72" t="s">
        <v>188</v>
      </c>
      <c r="S22" s="47" t="s">
        <v>230</v>
      </c>
      <c r="T22" s="73"/>
      <c r="U22" s="73"/>
      <c r="V22" s="73" t="s">
        <v>172</v>
      </c>
      <c r="W22" s="48" t="s">
        <v>104</v>
      </c>
    </row>
    <row r="23" spans="1:23" ht="34.5" customHeight="1" x14ac:dyDescent="0.25">
      <c r="A23" s="35">
        <v>0.61249999999999993</v>
      </c>
      <c r="B23" s="35">
        <v>0.61944444444444446</v>
      </c>
      <c r="C23" s="43">
        <v>2</v>
      </c>
      <c r="D23" s="50"/>
      <c r="E23" s="73"/>
      <c r="F23" s="73"/>
      <c r="G23" s="75"/>
      <c r="H23" s="56"/>
      <c r="I23" s="47" t="s">
        <v>218</v>
      </c>
      <c r="J23" s="73"/>
      <c r="K23" s="73"/>
      <c r="L23" s="73" t="s">
        <v>189</v>
      </c>
      <c r="M23" s="48" t="s">
        <v>77</v>
      </c>
      <c r="N23" s="47" t="s">
        <v>221</v>
      </c>
      <c r="O23" s="73"/>
      <c r="P23" s="73"/>
      <c r="Q23" s="73" t="s">
        <v>126</v>
      </c>
      <c r="R23" s="48" t="s">
        <v>82</v>
      </c>
      <c r="S23" s="47" t="s">
        <v>230</v>
      </c>
      <c r="T23" s="73"/>
      <c r="U23" s="73"/>
      <c r="V23" s="73" t="s">
        <v>122</v>
      </c>
      <c r="W23" s="70" t="s">
        <v>90</v>
      </c>
    </row>
    <row r="24" spans="1:23" ht="34.5" customHeight="1" x14ac:dyDescent="0.25">
      <c r="A24" s="35">
        <v>0.62083333333333302</v>
      </c>
      <c r="B24" s="35">
        <v>0.62777777777777799</v>
      </c>
      <c r="C24" s="43">
        <v>3</v>
      </c>
      <c r="D24" s="50"/>
      <c r="E24" s="73"/>
      <c r="F24" s="73"/>
      <c r="G24" s="75"/>
      <c r="H24" s="56"/>
      <c r="I24" s="47" t="s">
        <v>218</v>
      </c>
      <c r="J24" s="73"/>
      <c r="K24" s="73"/>
      <c r="L24" s="73" t="s">
        <v>134</v>
      </c>
      <c r="M24" s="68" t="s">
        <v>78</v>
      </c>
      <c r="N24" s="47" t="s">
        <v>221</v>
      </c>
      <c r="O24" s="73"/>
      <c r="P24" s="73"/>
      <c r="Q24" s="73" t="s">
        <v>190</v>
      </c>
      <c r="R24" s="48" t="s">
        <v>191</v>
      </c>
      <c r="S24" s="47" t="s">
        <v>230</v>
      </c>
      <c r="T24" s="73"/>
      <c r="U24" s="73"/>
      <c r="V24" s="73" t="s">
        <v>129</v>
      </c>
      <c r="W24" s="67" t="s">
        <v>72</v>
      </c>
    </row>
    <row r="25" spans="1:23" ht="34.5" customHeight="1" x14ac:dyDescent="0.25">
      <c r="A25" s="35">
        <v>0.62916666666666698</v>
      </c>
      <c r="B25" s="35">
        <v>0.63611111111111096</v>
      </c>
      <c r="C25" s="43">
        <v>4</v>
      </c>
      <c r="D25" s="50"/>
      <c r="E25" s="73"/>
      <c r="F25" s="73"/>
      <c r="G25" s="75"/>
      <c r="H25" s="56"/>
      <c r="I25" s="47" t="s">
        <v>219</v>
      </c>
      <c r="J25" s="73"/>
      <c r="K25" s="73"/>
      <c r="L25" s="73" t="s">
        <v>161</v>
      </c>
      <c r="M25" s="48" t="s">
        <v>204</v>
      </c>
      <c r="N25" s="47" t="s">
        <v>221</v>
      </c>
      <c r="O25" s="73"/>
      <c r="P25" s="73"/>
      <c r="Q25" s="73" t="s">
        <v>135</v>
      </c>
      <c r="R25" s="48" t="s">
        <v>192</v>
      </c>
      <c r="S25" s="47" t="s">
        <v>230</v>
      </c>
      <c r="T25" s="73"/>
      <c r="U25" s="73"/>
      <c r="V25" s="73" t="s">
        <v>129</v>
      </c>
      <c r="W25" s="48" t="s">
        <v>121</v>
      </c>
    </row>
    <row r="26" spans="1:23" ht="34.5" customHeight="1" x14ac:dyDescent="0.25">
      <c r="A26" s="35">
        <v>0.63749999999999996</v>
      </c>
      <c r="B26" s="35">
        <v>0.64444444444444504</v>
      </c>
      <c r="C26" s="43">
        <v>5</v>
      </c>
      <c r="D26" s="50"/>
      <c r="E26" s="73"/>
      <c r="F26" s="73"/>
      <c r="G26" s="75"/>
      <c r="H26" s="56"/>
      <c r="I26" s="47" t="s">
        <v>219</v>
      </c>
      <c r="J26" s="73"/>
      <c r="K26" s="73"/>
      <c r="L26" s="73" t="s">
        <v>146</v>
      </c>
      <c r="M26" s="48" t="s">
        <v>205</v>
      </c>
      <c r="N26" s="47" t="s">
        <v>221</v>
      </c>
      <c r="O26" s="73"/>
      <c r="P26" s="73"/>
      <c r="Q26" s="73" t="s">
        <v>193</v>
      </c>
      <c r="R26" s="48" t="s">
        <v>83</v>
      </c>
      <c r="S26" s="47" t="s">
        <v>230</v>
      </c>
      <c r="T26" s="73"/>
      <c r="U26" s="73"/>
      <c r="V26" s="73" t="s">
        <v>131</v>
      </c>
      <c r="W26" s="72" t="s">
        <v>188</v>
      </c>
    </row>
    <row r="27" spans="1:23" ht="34.5" customHeight="1" x14ac:dyDescent="0.25">
      <c r="A27" s="35">
        <v>0.64583333333333304</v>
      </c>
      <c r="B27" s="35">
        <v>0.65277777777777801</v>
      </c>
      <c r="C27" s="43">
        <v>6</v>
      </c>
      <c r="D27" s="50"/>
      <c r="E27" s="73"/>
      <c r="F27" s="73"/>
      <c r="G27" s="75"/>
      <c r="H27" s="56"/>
      <c r="I27" s="47" t="s">
        <v>219</v>
      </c>
      <c r="J27" s="73"/>
      <c r="K27" s="73"/>
      <c r="L27" s="73" t="s">
        <v>147</v>
      </c>
      <c r="M27" s="48" t="s">
        <v>206</v>
      </c>
      <c r="N27" s="47" t="s">
        <v>222</v>
      </c>
      <c r="O27" s="73"/>
      <c r="P27" s="73"/>
      <c r="Q27" s="73" t="s">
        <v>130</v>
      </c>
      <c r="R27" s="48" t="s">
        <v>84</v>
      </c>
      <c r="S27" s="47" t="s">
        <v>231</v>
      </c>
      <c r="T27" s="73"/>
      <c r="U27" s="73"/>
      <c r="V27" s="73" t="s">
        <v>129</v>
      </c>
      <c r="W27" s="48" t="s">
        <v>116</v>
      </c>
    </row>
    <row r="28" spans="1:23" ht="34.5" customHeight="1" x14ac:dyDescent="0.25">
      <c r="A28" s="35">
        <v>0.65416666666666601</v>
      </c>
      <c r="B28" s="35">
        <v>0.66111111111111198</v>
      </c>
      <c r="C28" s="43">
        <v>7</v>
      </c>
      <c r="D28" s="50"/>
      <c r="E28" s="73"/>
      <c r="F28" s="73"/>
      <c r="G28" s="75"/>
      <c r="H28" s="56"/>
      <c r="I28" s="47" t="s">
        <v>219</v>
      </c>
      <c r="J28" s="73"/>
      <c r="K28" s="73"/>
      <c r="L28" s="73" t="s">
        <v>128</v>
      </c>
      <c r="M28" s="48" t="s">
        <v>194</v>
      </c>
      <c r="N28" s="47" t="s">
        <v>222</v>
      </c>
      <c r="O28" s="73"/>
      <c r="P28" s="73"/>
      <c r="Q28" s="73" t="s">
        <v>154</v>
      </c>
      <c r="R28" s="48" t="s">
        <v>85</v>
      </c>
      <c r="S28" s="47" t="s">
        <v>232</v>
      </c>
      <c r="T28" s="73"/>
      <c r="U28" s="73"/>
      <c r="V28" s="73" t="s">
        <v>182</v>
      </c>
      <c r="W28" s="48" t="s">
        <v>117</v>
      </c>
    </row>
    <row r="29" spans="1:23" ht="34.5" customHeight="1" x14ac:dyDescent="0.25">
      <c r="A29" s="35">
        <v>0.66249999999999998</v>
      </c>
      <c r="B29" s="35">
        <v>0.66944444444444495</v>
      </c>
      <c r="C29" s="43">
        <v>8</v>
      </c>
      <c r="D29" s="50"/>
      <c r="E29" s="73"/>
      <c r="F29" s="73"/>
      <c r="G29" s="75"/>
      <c r="H29" s="56"/>
      <c r="I29" s="47" t="s">
        <v>219</v>
      </c>
      <c r="J29" s="73"/>
      <c r="K29" s="73"/>
      <c r="L29" s="73" t="s">
        <v>148</v>
      </c>
      <c r="M29" s="48" t="s">
        <v>195</v>
      </c>
      <c r="N29" s="47" t="s">
        <v>222</v>
      </c>
      <c r="O29" s="73"/>
      <c r="P29" s="73"/>
      <c r="Q29" s="73" t="s">
        <v>130</v>
      </c>
      <c r="R29" s="48" t="s">
        <v>86</v>
      </c>
      <c r="S29" s="47" t="s">
        <v>232</v>
      </c>
      <c r="T29" s="73"/>
      <c r="U29" s="73"/>
      <c r="V29" s="73" t="s">
        <v>176</v>
      </c>
      <c r="W29" s="48" t="s">
        <v>118</v>
      </c>
    </row>
    <row r="30" spans="1:23" ht="34.5" customHeight="1" x14ac:dyDescent="0.25">
      <c r="A30" s="35">
        <v>0.67083333333333295</v>
      </c>
      <c r="B30" s="35">
        <v>0.67777777777777803</v>
      </c>
      <c r="C30" s="43">
        <v>9</v>
      </c>
      <c r="D30" s="50"/>
      <c r="E30" s="73"/>
      <c r="F30" s="73"/>
      <c r="G30" s="75"/>
      <c r="H30" s="56"/>
      <c r="I30" s="47" t="s">
        <v>219</v>
      </c>
      <c r="J30" s="73"/>
      <c r="K30" s="73"/>
      <c r="L30" s="73" t="s">
        <v>132</v>
      </c>
      <c r="M30" s="48" t="s">
        <v>79</v>
      </c>
      <c r="N30" s="47" t="s">
        <v>222</v>
      </c>
      <c r="O30" s="73"/>
      <c r="P30" s="73"/>
      <c r="Q30" s="73" t="s">
        <v>337</v>
      </c>
      <c r="R30" s="71" t="s">
        <v>87</v>
      </c>
      <c r="S30" s="47" t="s">
        <v>232</v>
      </c>
      <c r="T30" s="73"/>
      <c r="U30" s="73"/>
      <c r="V30" s="73" t="s">
        <v>184</v>
      </c>
      <c r="W30" s="48" t="s">
        <v>196</v>
      </c>
    </row>
    <row r="31" spans="1:23" ht="34.5" customHeight="1" x14ac:dyDescent="0.25">
      <c r="A31" s="35">
        <v>0.67916666666666603</v>
      </c>
      <c r="B31" s="35">
        <v>0.686111111111112</v>
      </c>
      <c r="C31" s="43">
        <v>10</v>
      </c>
      <c r="D31" s="50"/>
      <c r="E31" s="73"/>
      <c r="F31" s="73"/>
      <c r="G31" s="75"/>
      <c r="H31" s="56"/>
      <c r="I31" s="47" t="s">
        <v>219</v>
      </c>
      <c r="J31" s="73"/>
      <c r="K31" s="73"/>
      <c r="L31" s="73" t="s">
        <v>149</v>
      </c>
      <c r="M31" s="48" t="s">
        <v>80</v>
      </c>
      <c r="N31" s="47" t="s">
        <v>223</v>
      </c>
      <c r="O31" s="73"/>
      <c r="P31" s="73"/>
      <c r="Q31" s="73" t="s">
        <v>167</v>
      </c>
      <c r="R31" s="48" t="s">
        <v>88</v>
      </c>
      <c r="S31" s="47" t="s">
        <v>232</v>
      </c>
      <c r="T31" s="73"/>
      <c r="U31" s="73"/>
      <c r="V31" s="73" t="s">
        <v>197</v>
      </c>
      <c r="W31" s="48" t="s">
        <v>198</v>
      </c>
    </row>
    <row r="32" spans="1:23" ht="34.5" customHeight="1" x14ac:dyDescent="0.25">
      <c r="A32" s="35">
        <v>0.6875</v>
      </c>
      <c r="B32" s="35">
        <v>0.69444444444444497</v>
      </c>
      <c r="C32" s="43">
        <v>11</v>
      </c>
      <c r="D32" s="50"/>
      <c r="E32" s="73"/>
      <c r="F32" s="73"/>
      <c r="G32" s="75"/>
      <c r="H32" s="56"/>
      <c r="I32" s="47" t="s">
        <v>220</v>
      </c>
      <c r="J32" s="73"/>
      <c r="K32" s="73"/>
      <c r="L32" s="73" t="s">
        <v>126</v>
      </c>
      <c r="M32" s="48" t="s">
        <v>207</v>
      </c>
      <c r="N32" s="47" t="s">
        <v>223</v>
      </c>
      <c r="O32" s="73"/>
      <c r="P32" s="73"/>
      <c r="Q32" s="73" t="s">
        <v>189</v>
      </c>
      <c r="R32" s="48" t="s">
        <v>89</v>
      </c>
      <c r="S32" s="47" t="s">
        <v>232</v>
      </c>
      <c r="T32" s="73"/>
      <c r="U32" s="73"/>
      <c r="V32" s="73" t="s">
        <v>199</v>
      </c>
      <c r="W32" s="48" t="s">
        <v>200</v>
      </c>
    </row>
    <row r="33" spans="1:25" ht="34.5" customHeight="1" x14ac:dyDescent="0.25">
      <c r="A33" s="35">
        <v>0.69583333333333297</v>
      </c>
      <c r="B33" s="35">
        <v>0.70277777777777894</v>
      </c>
      <c r="C33" s="43">
        <v>12</v>
      </c>
      <c r="D33" s="50"/>
      <c r="E33" s="73"/>
      <c r="F33" s="73"/>
      <c r="G33" s="75"/>
      <c r="H33" s="56"/>
      <c r="I33" s="47" t="s">
        <v>220</v>
      </c>
      <c r="J33" s="73"/>
      <c r="K33" s="73"/>
      <c r="L33" s="73" t="s">
        <v>144</v>
      </c>
      <c r="M33" s="48" t="s">
        <v>81</v>
      </c>
      <c r="N33" s="47" t="s">
        <v>223</v>
      </c>
      <c r="O33" s="73"/>
      <c r="P33" s="73"/>
      <c r="Q33" s="73" t="s">
        <v>122</v>
      </c>
      <c r="R33" s="70" t="s">
        <v>90</v>
      </c>
      <c r="S33" s="47" t="s">
        <v>232</v>
      </c>
      <c r="T33" s="73"/>
      <c r="U33" s="73"/>
      <c r="V33" s="73" t="s">
        <v>129</v>
      </c>
      <c r="W33" s="48" t="s">
        <v>201</v>
      </c>
      <c r="Y33" s="48"/>
    </row>
    <row r="34" spans="1:25" ht="34.5" customHeight="1" x14ac:dyDescent="0.25">
      <c r="A34" s="35">
        <v>0.70416666666666605</v>
      </c>
      <c r="B34" s="35">
        <v>0.71111111111111203</v>
      </c>
      <c r="C34" s="43">
        <v>13</v>
      </c>
      <c r="D34" s="50"/>
      <c r="E34" s="73"/>
      <c r="F34" s="73"/>
      <c r="G34" s="75"/>
      <c r="H34" s="56"/>
      <c r="I34" s="47" t="s">
        <v>220</v>
      </c>
      <c r="J34" s="73"/>
      <c r="K34" s="73"/>
      <c r="L34" s="73" t="s">
        <v>134</v>
      </c>
      <c r="M34" s="68" t="s">
        <v>78</v>
      </c>
      <c r="N34" s="47" t="s">
        <v>223</v>
      </c>
      <c r="O34" s="73"/>
      <c r="P34" s="73"/>
      <c r="Q34" s="73" t="s">
        <v>125</v>
      </c>
      <c r="R34" s="48" t="s">
        <v>202</v>
      </c>
      <c r="S34" s="47" t="s">
        <v>232</v>
      </c>
      <c r="T34" s="73"/>
      <c r="U34" s="73"/>
      <c r="V34" s="73" t="s">
        <v>197</v>
      </c>
      <c r="W34" s="48" t="s">
        <v>119</v>
      </c>
    </row>
    <row r="35" spans="1:25" ht="34.5" customHeight="1" x14ac:dyDescent="0.25">
      <c r="A35" s="35">
        <v>0.71250000000000002</v>
      </c>
      <c r="B35" s="35">
        <v>0.719444444444445</v>
      </c>
      <c r="C35" s="43">
        <v>14</v>
      </c>
      <c r="D35" s="50"/>
      <c r="E35" s="73"/>
      <c r="F35" s="73"/>
      <c r="G35" s="75"/>
      <c r="H35" s="56"/>
      <c r="I35" s="47" t="s">
        <v>220</v>
      </c>
      <c r="J35" s="73"/>
      <c r="K35" s="73"/>
      <c r="L35" s="73" t="s">
        <v>142</v>
      </c>
      <c r="M35" s="66" t="s">
        <v>170</v>
      </c>
      <c r="N35" s="47" t="s">
        <v>223</v>
      </c>
      <c r="O35" s="73"/>
      <c r="P35" s="73"/>
      <c r="Q35" s="73" t="s">
        <v>337</v>
      </c>
      <c r="R35" s="71" t="s">
        <v>87</v>
      </c>
      <c r="S35" s="50"/>
      <c r="T35" s="73"/>
      <c r="U35" s="73"/>
      <c r="V35" s="75"/>
      <c r="W35" s="54"/>
    </row>
    <row r="36" spans="1:25" ht="34.5" customHeight="1" x14ac:dyDescent="0.25">
      <c r="A36" s="35">
        <v>0.72083333333333299</v>
      </c>
      <c r="B36" s="35">
        <v>0.72777777777777897</v>
      </c>
      <c r="C36" s="43">
        <v>15</v>
      </c>
      <c r="D36" s="50"/>
      <c r="E36" s="73"/>
      <c r="F36" s="73"/>
      <c r="G36" s="75"/>
      <c r="H36" s="56"/>
      <c r="I36" s="47" t="s">
        <v>220</v>
      </c>
      <c r="J36" s="73"/>
      <c r="K36" s="73"/>
      <c r="L36" s="73" t="s">
        <v>145</v>
      </c>
      <c r="M36" s="48" t="s">
        <v>120</v>
      </c>
      <c r="N36" s="47" t="s">
        <v>224</v>
      </c>
      <c r="O36" s="73"/>
      <c r="P36" s="73"/>
      <c r="Q36" s="73" t="s">
        <v>176</v>
      </c>
      <c r="R36" s="48" t="s">
        <v>91</v>
      </c>
      <c r="S36" s="50"/>
      <c r="T36" s="73"/>
      <c r="U36" s="73"/>
      <c r="V36" s="75"/>
      <c r="W36" s="54"/>
    </row>
    <row r="37" spans="1:25" ht="34.5" customHeight="1" x14ac:dyDescent="0.25">
      <c r="A37" s="35">
        <v>0.72916666666666696</v>
      </c>
      <c r="B37" s="35">
        <v>0.73611111111111205</v>
      </c>
      <c r="C37" s="43">
        <v>16</v>
      </c>
      <c r="D37" s="50"/>
      <c r="E37" s="73"/>
      <c r="F37" s="73"/>
      <c r="G37" s="75"/>
      <c r="H37" s="56"/>
      <c r="I37" s="47"/>
      <c r="J37" s="73"/>
      <c r="K37" s="73"/>
      <c r="L37" s="73"/>
      <c r="M37" s="54"/>
      <c r="N37" s="47" t="s">
        <v>224</v>
      </c>
      <c r="O37" s="73"/>
      <c r="P37" s="73"/>
      <c r="Q37" s="73" t="s">
        <v>133</v>
      </c>
      <c r="R37" s="48" t="s">
        <v>92</v>
      </c>
      <c r="S37" s="50"/>
      <c r="T37" s="73"/>
      <c r="U37" s="73"/>
      <c r="V37" s="75"/>
      <c r="W37" s="54"/>
    </row>
    <row r="38" spans="1:25" ht="34.5" customHeight="1" x14ac:dyDescent="0.25">
      <c r="A38" s="35">
        <v>0.73750000000000004</v>
      </c>
      <c r="B38" s="35">
        <v>0.74444444444444602</v>
      </c>
      <c r="C38" s="43">
        <v>17</v>
      </c>
      <c r="D38" s="50"/>
      <c r="E38" s="73"/>
      <c r="F38" s="73"/>
      <c r="G38" s="75"/>
      <c r="H38" s="56"/>
      <c r="I38" s="47"/>
      <c r="J38" s="73"/>
      <c r="K38" s="73"/>
      <c r="L38" s="73"/>
      <c r="M38" s="54"/>
      <c r="N38" s="46"/>
      <c r="O38" s="73"/>
      <c r="P38" s="73"/>
      <c r="Q38" s="75"/>
      <c r="R38" s="54"/>
      <c r="S38" s="50"/>
      <c r="T38" s="73"/>
      <c r="U38" s="73"/>
      <c r="V38" s="75"/>
      <c r="W38" s="54"/>
    </row>
    <row r="39" spans="1:25" ht="34.5" customHeight="1" thickBot="1" x14ac:dyDescent="0.3">
      <c r="A39" s="35">
        <v>0.74583333333333302</v>
      </c>
      <c r="B39" s="35">
        <v>0.75277777777777899</v>
      </c>
      <c r="C39" s="44"/>
      <c r="D39" s="51" t="s">
        <v>2</v>
      </c>
      <c r="E39" s="76"/>
      <c r="F39" s="76"/>
      <c r="G39" s="76"/>
      <c r="H39" s="57">
        <f>COUNTA(H2:H38)</f>
        <v>11</v>
      </c>
      <c r="I39" s="51" t="s">
        <v>8</v>
      </c>
      <c r="J39" s="76"/>
      <c r="K39" s="76"/>
      <c r="L39" s="76"/>
      <c r="M39" s="52">
        <f>COUNTA(M2:M38)</f>
        <v>34</v>
      </c>
      <c r="N39" s="58" t="s">
        <v>56</v>
      </c>
      <c r="O39" s="76"/>
      <c r="P39" s="76"/>
      <c r="Q39" s="76"/>
      <c r="R39" s="52">
        <f>COUNTA(R2:R38)</f>
        <v>33</v>
      </c>
      <c r="S39" s="51" t="s">
        <v>14</v>
      </c>
      <c r="T39" s="76"/>
      <c r="U39" s="76"/>
      <c r="V39" s="76"/>
      <c r="W39" s="52">
        <f>COUNTA(W2:W38)</f>
        <v>32</v>
      </c>
    </row>
    <row r="40" spans="1:25" ht="34.5" customHeight="1" x14ac:dyDescent="0.25">
      <c r="A40" s="37">
        <v>0.75416666666666599</v>
      </c>
      <c r="B40" s="37">
        <v>0.76111111111111196</v>
      </c>
      <c r="C40" s="38"/>
      <c r="D40" s="91" t="s">
        <v>57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5" ht="34.5" customHeight="1" x14ac:dyDescent="0.25">
      <c r="A41" s="37">
        <v>0.76249999999999996</v>
      </c>
      <c r="B41" s="37">
        <v>0.76944444444444604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5" ht="34.5" customHeight="1" x14ac:dyDescent="0.25">
      <c r="A42" s="37">
        <v>0.77083333333333304</v>
      </c>
      <c r="B42" s="37">
        <v>0.77777777777777901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5" ht="34.5" customHeight="1" x14ac:dyDescent="0.25">
      <c r="A43" s="37">
        <v>0.77916666666666601</v>
      </c>
      <c r="B43" s="37">
        <v>0.78611111111111298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5" ht="34.5" customHeight="1" x14ac:dyDescent="0.25">
      <c r="A44" s="37">
        <v>0.78749999999999998</v>
      </c>
      <c r="B44" s="37">
        <v>0.79444444444444595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5" ht="34.5" customHeight="1" x14ac:dyDescent="0.25">
      <c r="A45" s="37">
        <v>0.79583333333333295</v>
      </c>
      <c r="B45" s="37">
        <v>0.80277777777778003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5" ht="34.5" customHeight="1" x14ac:dyDescent="0.25">
      <c r="A46" s="37">
        <v>0.80416666666666603</v>
      </c>
      <c r="B46" s="37">
        <v>0.811111111111113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5" ht="34.5" customHeight="1" x14ac:dyDescent="0.25">
      <c r="A47" s="37">
        <v>0.8125</v>
      </c>
      <c r="B47" s="37">
        <v>0.81944444444444597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5" ht="34.5" customHeight="1" x14ac:dyDescent="0.25">
      <c r="D48" s="41" t="s">
        <v>15</v>
      </c>
      <c r="E48" s="34"/>
      <c r="F48" s="34"/>
      <c r="G48" s="41"/>
      <c r="H48" s="41">
        <f>SUM(H39+M39+R39+W39)</f>
        <v>110</v>
      </c>
      <c r="I48" s="34"/>
      <c r="J48" s="34"/>
      <c r="K48" s="34"/>
      <c r="L48" s="34"/>
      <c r="O48" s="34"/>
      <c r="P48" s="34"/>
      <c r="T48" s="34"/>
      <c r="U48" s="34"/>
    </row>
  </sheetData>
  <mergeCells count="6">
    <mergeCell ref="D1:H1"/>
    <mergeCell ref="I1:M1"/>
    <mergeCell ref="N1:R1"/>
    <mergeCell ref="S1:W1"/>
    <mergeCell ref="D40:W40"/>
    <mergeCell ref="D21:W21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/>
  </sheetViews>
  <sheetFormatPr defaultRowHeight="15" x14ac:dyDescent="0.25"/>
  <cols>
    <col min="1" max="4" width="57.7109375" style="77" customWidth="1"/>
    <col min="5" max="16384" width="9.140625" style="79"/>
  </cols>
  <sheetData>
    <row r="1" spans="1:4" ht="60" x14ac:dyDescent="0.25">
      <c r="A1" s="80" t="s">
        <v>213</v>
      </c>
      <c r="B1" s="80" t="s">
        <v>296</v>
      </c>
      <c r="C1" s="82" t="s">
        <v>333</v>
      </c>
      <c r="D1" s="82" t="s">
        <v>297</v>
      </c>
    </row>
    <row r="2" spans="1:4" ht="60" x14ac:dyDescent="0.25">
      <c r="A2" s="80" t="s">
        <v>302</v>
      </c>
      <c r="B2" s="80" t="s">
        <v>233</v>
      </c>
      <c r="C2" s="82" t="s">
        <v>303</v>
      </c>
      <c r="D2" s="82" t="s">
        <v>234</v>
      </c>
    </row>
    <row r="3" spans="1:4" ht="60" x14ac:dyDescent="0.25">
      <c r="A3" s="80" t="s">
        <v>304</v>
      </c>
      <c r="B3" s="80" t="s">
        <v>236</v>
      </c>
      <c r="C3" s="82" t="s">
        <v>305</v>
      </c>
      <c r="D3" s="82" t="s">
        <v>237</v>
      </c>
    </row>
    <row r="4" spans="1:4" ht="60" x14ac:dyDescent="0.25">
      <c r="A4" s="80" t="s">
        <v>235</v>
      </c>
      <c r="B4" s="81" t="s">
        <v>239</v>
      </c>
      <c r="C4" s="82" t="s">
        <v>306</v>
      </c>
      <c r="D4" s="82" t="s">
        <v>240</v>
      </c>
    </row>
    <row r="5" spans="1:4" ht="60" x14ac:dyDescent="0.25">
      <c r="A5" s="80" t="s">
        <v>238</v>
      </c>
      <c r="B5" s="80" t="s">
        <v>242</v>
      </c>
      <c r="C5" s="83" t="s">
        <v>307</v>
      </c>
      <c r="D5" s="83" t="s">
        <v>243</v>
      </c>
    </row>
    <row r="6" spans="1:4" ht="60" x14ac:dyDescent="0.25">
      <c r="A6" s="80" t="s">
        <v>241</v>
      </c>
      <c r="B6" s="80" t="s">
        <v>244</v>
      </c>
      <c r="C6" s="82" t="s">
        <v>308</v>
      </c>
      <c r="D6" s="82" t="s">
        <v>245</v>
      </c>
    </row>
    <row r="7" spans="1:4" ht="60" x14ac:dyDescent="0.25">
      <c r="A7" s="80" t="s">
        <v>332</v>
      </c>
      <c r="B7" s="80" t="s">
        <v>247</v>
      </c>
      <c r="C7" s="82" t="s">
        <v>309</v>
      </c>
      <c r="D7" s="82" t="s">
        <v>248</v>
      </c>
    </row>
    <row r="8" spans="1:4" ht="72" x14ac:dyDescent="0.25">
      <c r="A8" s="80" t="s">
        <v>246</v>
      </c>
      <c r="B8" s="80" t="s">
        <v>250</v>
      </c>
      <c r="C8" s="82" t="s">
        <v>310</v>
      </c>
      <c r="D8" s="82" t="s">
        <v>251</v>
      </c>
    </row>
    <row r="9" spans="1:4" ht="72" x14ac:dyDescent="0.25">
      <c r="A9" s="80" t="s">
        <v>249</v>
      </c>
      <c r="B9" s="81" t="s">
        <v>253</v>
      </c>
      <c r="C9" s="83" t="s">
        <v>311</v>
      </c>
      <c r="D9" s="82" t="s">
        <v>254</v>
      </c>
    </row>
    <row r="10" spans="1:4" ht="60" x14ac:dyDescent="0.25">
      <c r="A10" s="80" t="s">
        <v>252</v>
      </c>
      <c r="B10" s="80" t="s">
        <v>255</v>
      </c>
      <c r="C10" s="82" t="s">
        <v>312</v>
      </c>
      <c r="D10" s="82" t="s">
        <v>256</v>
      </c>
    </row>
    <row r="11" spans="1:4" ht="60" x14ac:dyDescent="0.25">
      <c r="A11" s="81" t="s">
        <v>341</v>
      </c>
      <c r="B11" s="80" t="s">
        <v>257</v>
      </c>
      <c r="C11" s="82" t="s">
        <v>313</v>
      </c>
      <c r="D11" s="82" t="s">
        <v>258</v>
      </c>
    </row>
    <row r="12" spans="1:4" ht="72" x14ac:dyDescent="0.25">
      <c r="A12" s="78"/>
      <c r="B12" s="80" t="s">
        <v>259</v>
      </c>
      <c r="C12" s="83" t="s">
        <v>314</v>
      </c>
      <c r="D12" s="82" t="s">
        <v>260</v>
      </c>
    </row>
    <row r="13" spans="1:4" ht="60" x14ac:dyDescent="0.25">
      <c r="B13" s="80" t="s">
        <v>261</v>
      </c>
      <c r="C13" s="82" t="s">
        <v>315</v>
      </c>
      <c r="D13" s="82" t="s">
        <v>262</v>
      </c>
    </row>
    <row r="14" spans="1:4" ht="60" x14ac:dyDescent="0.25">
      <c r="B14" s="80" t="s">
        <v>263</v>
      </c>
      <c r="C14" s="82" t="s">
        <v>316</v>
      </c>
      <c r="D14" s="82" t="s">
        <v>265</v>
      </c>
    </row>
    <row r="15" spans="1:4" ht="60" x14ac:dyDescent="0.25">
      <c r="B15" s="80" t="s">
        <v>264</v>
      </c>
      <c r="C15" s="82" t="s">
        <v>317</v>
      </c>
      <c r="D15" s="82" t="s">
        <v>343</v>
      </c>
    </row>
    <row r="16" spans="1:4" ht="72" x14ac:dyDescent="0.25">
      <c r="B16" s="80" t="s">
        <v>266</v>
      </c>
      <c r="C16" s="82" t="s">
        <v>318</v>
      </c>
      <c r="D16" s="82" t="s">
        <v>267</v>
      </c>
    </row>
    <row r="17" spans="1:4" ht="60" x14ac:dyDescent="0.25">
      <c r="B17" s="80" t="s">
        <v>268</v>
      </c>
      <c r="C17" s="82" t="s">
        <v>319</v>
      </c>
      <c r="D17" s="82" t="s">
        <v>269</v>
      </c>
    </row>
    <row r="18" spans="1:4" ht="60" x14ac:dyDescent="0.25">
      <c r="B18" s="81" t="s">
        <v>270</v>
      </c>
      <c r="C18" s="82" t="s">
        <v>273</v>
      </c>
      <c r="D18" s="82" t="s">
        <v>271</v>
      </c>
    </row>
    <row r="19" spans="1:4" ht="72" x14ac:dyDescent="0.25">
      <c r="B19" s="80" t="s">
        <v>272</v>
      </c>
      <c r="C19" s="82" t="s">
        <v>276</v>
      </c>
      <c r="D19" s="82" t="s">
        <v>334</v>
      </c>
    </row>
    <row r="20" spans="1:4" ht="72" x14ac:dyDescent="0.25">
      <c r="B20" s="80" t="s">
        <v>298</v>
      </c>
      <c r="C20" s="82" t="s">
        <v>279</v>
      </c>
      <c r="D20" s="82" t="s">
        <v>274</v>
      </c>
    </row>
    <row r="21" spans="1:4" ht="60" x14ac:dyDescent="0.25">
      <c r="B21" s="80" t="s">
        <v>275</v>
      </c>
      <c r="C21" s="82" t="s">
        <v>301</v>
      </c>
      <c r="D21" s="82" t="s">
        <v>277</v>
      </c>
    </row>
    <row r="22" spans="1:4" ht="60" x14ac:dyDescent="0.25">
      <c r="A22" s="78"/>
      <c r="B22" s="80" t="s">
        <v>278</v>
      </c>
      <c r="C22" s="82" t="s">
        <v>346</v>
      </c>
      <c r="D22" s="83" t="s">
        <v>280</v>
      </c>
    </row>
    <row r="23" spans="1:4" ht="72" x14ac:dyDescent="0.25">
      <c r="B23" s="80" t="s">
        <v>320</v>
      </c>
      <c r="C23" s="82" t="s">
        <v>342</v>
      </c>
      <c r="D23" s="82" t="s">
        <v>281</v>
      </c>
    </row>
    <row r="24" spans="1:4" ht="72" x14ac:dyDescent="0.25">
      <c r="B24" s="80" t="s">
        <v>321</v>
      </c>
      <c r="C24" s="82" t="s">
        <v>284</v>
      </c>
      <c r="D24" s="82" t="s">
        <v>282</v>
      </c>
    </row>
    <row r="25" spans="1:4" ht="72" x14ac:dyDescent="0.25">
      <c r="B25" s="80" t="s">
        <v>322</v>
      </c>
      <c r="C25" s="82" t="s">
        <v>286</v>
      </c>
      <c r="D25" s="83" t="s">
        <v>283</v>
      </c>
    </row>
    <row r="26" spans="1:4" ht="72" x14ac:dyDescent="0.25">
      <c r="B26" s="80" t="s">
        <v>323</v>
      </c>
      <c r="C26" s="82" t="s">
        <v>336</v>
      </c>
      <c r="D26" s="82" t="s">
        <v>285</v>
      </c>
    </row>
    <row r="27" spans="1:4" ht="84" x14ac:dyDescent="0.25">
      <c r="B27" s="80" t="s">
        <v>324</v>
      </c>
      <c r="C27" s="82" t="s">
        <v>288</v>
      </c>
      <c r="D27" s="83" t="s">
        <v>335</v>
      </c>
    </row>
    <row r="28" spans="1:4" ht="60" x14ac:dyDescent="0.25">
      <c r="B28" s="80" t="s">
        <v>325</v>
      </c>
      <c r="C28" s="82" t="s">
        <v>290</v>
      </c>
      <c r="D28" s="82" t="s">
        <v>287</v>
      </c>
    </row>
    <row r="29" spans="1:4" ht="60" x14ac:dyDescent="0.25">
      <c r="B29" s="80" t="s">
        <v>326</v>
      </c>
      <c r="C29" s="82" t="s">
        <v>292</v>
      </c>
      <c r="D29" s="82" t="s">
        <v>289</v>
      </c>
    </row>
    <row r="30" spans="1:4" ht="60" x14ac:dyDescent="0.25">
      <c r="B30" s="80" t="s">
        <v>327</v>
      </c>
      <c r="C30" s="82" t="s">
        <v>300</v>
      </c>
      <c r="D30" s="82" t="s">
        <v>291</v>
      </c>
    </row>
    <row r="31" spans="1:4" ht="72" x14ac:dyDescent="0.25">
      <c r="B31" s="80" t="s">
        <v>328</v>
      </c>
      <c r="C31" s="82" t="s">
        <v>338</v>
      </c>
      <c r="D31" s="82" t="s">
        <v>293</v>
      </c>
    </row>
    <row r="32" spans="1:4" ht="84" x14ac:dyDescent="0.25">
      <c r="B32" s="80" t="s">
        <v>329</v>
      </c>
      <c r="C32" s="82" t="s">
        <v>299</v>
      </c>
      <c r="D32" s="82" t="s">
        <v>294</v>
      </c>
    </row>
    <row r="33" spans="1:3" ht="60" x14ac:dyDescent="0.25">
      <c r="B33" s="80" t="s">
        <v>330</v>
      </c>
      <c r="C33" s="82" t="s">
        <v>295</v>
      </c>
    </row>
    <row r="34" spans="1:3" ht="60" x14ac:dyDescent="0.25">
      <c r="B34" s="80" t="s">
        <v>331</v>
      </c>
    </row>
    <row r="36" spans="1:3" x14ac:dyDescent="0.25">
      <c r="A36" s="84" t="s">
        <v>339</v>
      </c>
    </row>
    <row r="37" spans="1:3" x14ac:dyDescent="0.25">
      <c r="A37" s="85" t="s">
        <v>340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Потоки</vt:lpstr>
      <vt:lpstr>Сетка</vt:lpstr>
      <vt:lpstr>На платформе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2019-04-02T19:29:11Z</cp:lastPrinted>
  <dcterms:created xsi:type="dcterms:W3CDTF">2018-04-06T09:01:06Z</dcterms:created>
  <dcterms:modified xsi:type="dcterms:W3CDTF">2020-04-07T12:05:15Z</dcterms:modified>
</cp:coreProperties>
</file>